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A7E37A34-99D3-46C8-B4BB-77D341B6D5E6}" xr6:coauthVersionLast="47" xr6:coauthVersionMax="47" xr10:uidLastSave="{00000000-0000-0000-0000-000000000000}"/>
  <bookViews>
    <workbookView xWindow="-120" yWindow="-120" windowWidth="29040" windowHeight="15720" xr2:uid="{77E9BE1A-7E04-4DDB-9373-58894F9134CA}"/>
  </bookViews>
  <sheets>
    <sheet name="SUNBDS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G117" i="1" s="1"/>
  <c r="F81" i="1"/>
  <c r="G72" i="1"/>
  <c r="F72" i="1"/>
</calcChain>
</file>

<file path=xl/sharedStrings.xml><?xml version="1.0" encoding="utf-8"?>
<sst xmlns="http://schemas.openxmlformats.org/spreadsheetml/2006/main" count="252" uniqueCount="121">
  <si>
    <t>SUNDARAM MUTUAL FUND</t>
  </si>
  <si>
    <t>Index</t>
  </si>
  <si>
    <t>Sundaram Medium Duration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</si>
  <si>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</si>
  <si>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</si>
  <si>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</si>
  <si>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</si>
  <si>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</si>
  <si>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</si>
  <si>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</si>
  <si>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</si>
  <si>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</si>
  <si>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</si>
  <si>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</si>
  <si>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</si>
  <si>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</si>
  <si>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</si>
  <si>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</si>
  <si>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</si>
  <si>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</si>
  <si>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</si>
  <si>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</si>
  <si>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</si>
  <si>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</si>
  <si>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INE403D08181</t>
  </si>
  <si>
    <t>Bharti Telecom Ltd - 8.9% - 04/12/2025**</t>
  </si>
  <si>
    <t>CRISIL AA+</t>
  </si>
  <si>
    <t>INE477A07373</t>
  </si>
  <si>
    <t>Can Fin Homes Ltd - 8.45% - 27/05/2026**</t>
  </si>
  <si>
    <t>IND AA+</t>
  </si>
  <si>
    <t>INE233A08121</t>
  </si>
  <si>
    <t>Godrej Industries Ltd - 8.36% - 28/08/2026**</t>
  </si>
  <si>
    <t>INE115A07OY6</t>
  </si>
  <si>
    <t>LIC Housing Finance Ltd - 5.776% - 11/09/2025**</t>
  </si>
  <si>
    <t>CRISIL AAA</t>
  </si>
  <si>
    <t>(b) Privately Placed / Unlisted</t>
  </si>
  <si>
    <t>(c) Govt Security</t>
  </si>
  <si>
    <t>IN0020240019</t>
  </si>
  <si>
    <t>7.10% Central Government Securities 08/04/2034</t>
  </si>
  <si>
    <t>Sovereign</t>
  </si>
  <si>
    <t>IN0020210186</t>
  </si>
  <si>
    <t>5.74% Central Government Securities 15/11/2026</t>
  </si>
  <si>
    <t>IN0020230101</t>
  </si>
  <si>
    <t>7.37% Government Securities-23/10/2028</t>
  </si>
  <si>
    <t>IN3120230484</t>
  </si>
  <si>
    <t>7.44% Tamil Nadu State Government Securities -20/03/2034</t>
  </si>
  <si>
    <t>IN0020240050</t>
  </si>
  <si>
    <t>7.04% Central Government Securities 03/06/2029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</si>
  <si>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</si>
  <si>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</si>
  <si>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</si>
  <si>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</si>
  <si>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</si>
  <si>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</si>
  <si>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</si>
  <si>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</si>
  <si>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</si>
  <si>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</si>
  <si>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</si>
  <si>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</si>
  <si>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</si>
  <si>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</si>
  <si>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</si>
  <si>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</si>
  <si>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</si>
  <si>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</si>
  <si>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</si>
  <si>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</si>
  <si>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</si>
  <si>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</si>
  <si>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</si>
  <si>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</si>
  <si>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Refer below point i)</t>
  </si>
  <si>
    <t>b) Total value and percentage of illiquid equity shares</t>
  </si>
  <si>
    <t>Nil</t>
  </si>
  <si>
    <t>c) NAV  per  unit (Rupees per unit)</t>
  </si>
  <si>
    <t>At the beginning</t>
  </si>
  <si>
    <t>At the end</t>
  </si>
  <si>
    <t>Option</t>
  </si>
  <si>
    <t>Direct Plan - Growth</t>
  </si>
  <si>
    <t>Direct Plan - Quarterly IDCW</t>
  </si>
  <si>
    <t>Direct Plan - Annual IDCW</t>
  </si>
  <si>
    <t>Institutional Plan - Growth</t>
  </si>
  <si>
    <t>Regular Plan - Growth</t>
  </si>
  <si>
    <t>Regular Plan - Bonus</t>
  </si>
  <si>
    <t>Regular Plan - Quarterly IDCW</t>
  </si>
  <si>
    <t>Regular Plan - Halfyearly IDCW</t>
  </si>
  <si>
    <t>Regular Plan - Annual IDCW</t>
  </si>
  <si>
    <t>d) IDCW declared during the period (Rupees per unit)</t>
  </si>
  <si>
    <t>e) Bonus declared during the period (Rupees per unit)</t>
  </si>
  <si>
    <t>f) Total outstanding exposure in derivative instruments at the end of the period</t>
  </si>
  <si>
    <t>g) Total investments in foreign securities /ADR'S/GDR'S at the end of the period</t>
  </si>
  <si>
    <t>h) Repo in corporate debt</t>
  </si>
  <si>
    <t>i) Exposure to securities classified as below investment grade or default as on 31-Jan-2025:-</t>
  </si>
  <si>
    <t>ISIN</t>
  </si>
  <si>
    <t>NAME OF THE SECURITY</t>
  </si>
  <si>
    <t>VALUE OF THE SECURITY CONSIDERED UNDER NET RECEIVABLES</t>
  </si>
  <si>
    <t>% TO AUM</t>
  </si>
  <si>
    <t>INE528G08394</t>
  </si>
  <si>
    <t>9%-YES BANK LTD-NCD-Call opt-18/10/2022-Perpetual Bond $</t>
  </si>
  <si>
    <t>TOTAL AMOUNT INCLUDING INTEREST DUE TO THE SCHEME</t>
  </si>
  <si>
    <t>TOTAL AMOUNT DUE</t>
  </si>
  <si>
    <t>PRINCIPAL (Rs. in Lacs)</t>
  </si>
  <si>
    <t>Interest Accrued till 05 Mar 2020
(Rs. in Lacs)</t>
  </si>
  <si>
    <t>Total 
(Rs. in Lacs)</t>
  </si>
  <si>
    <t>% to AUM as on  31-Jan-2025</t>
  </si>
  <si>
    <t>$ Yes Bank Limited Reconstruction Scheme 2020” was notified in the Official Gazette on March 13, 2020. Based on that, the Basel III Additional Tier I Bonds (ISIN - INE528G08394) were written down in the scheme along with the Interest accrued.</t>
  </si>
  <si>
    <t>Portfolio Information</t>
  </si>
  <si>
    <t>Scheme Name :</t>
  </si>
  <si>
    <t>Description (if any)</t>
  </si>
  <si>
    <t>Annualised Portfolio YTM %* :</t>
  </si>
  <si>
    <t>Macaulay Duration (years)</t>
  </si>
  <si>
    <t>Average Maturity (years)</t>
  </si>
  <si>
    <t xml:space="preserve">As on (Date) </t>
  </si>
  <si>
    <t>31-Jan-2025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</si>
  <si>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</si>
  <si>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</si>
  <si>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</si>
  <si>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</si>
  <si>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NIFTY Medium Duration Debt Index A-III</t>
  </si>
  <si>
    <t xml:space="preserve">              NIFTY Medium Duration Debt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</si>
</sst>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;\(#,##0.00\)"/>
    <numFmt numFmtId="173" formatCode="[$-1014009]#,##0;\(#,##0\)"/>
  </numFmts>
  <fonts count="24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wrapText="1"/>
    </xf>
    <xf numFmtId="0" fontId="6" fillId="0" borderId="0" applyNumberFormat="0" applyFill="0" applyBorder="0" applyAlignment="0" applyProtection="0">
      <alignment wrapText="1"/>
    </xf>
    <xf numFmtId="43" fontId="4" fillId="0" borderId="0" applyFont="0" applyFill="0" applyBorder="0" applyAlignment="0" applyProtection="0"/>
    <xf numFmtId="0" fontId="15" fillId="0" borderId="0">
      <alignment wrapText="1"/>
    </xf>
    <xf numFmtId="0" fontId="1" fillId="0" borderId="0"/>
    <xf numFmtId="43" fontId="15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11">
    <xf numFmtId="0" fontId="0" fillId="0" borderId="0" xfId="0">
      <alignment wrapText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top" wrapText="1" readingOrder="1"/>
    </xf>
    <xf numFmtId="43" fontId="8" fillId="0" borderId="1" xfId="2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right" vertical="top" wrapText="1" readingOrder="1"/>
    </xf>
    <xf numFmtId="0" fontId="10" fillId="0" borderId="2" xfId="0" applyFont="1" applyBorder="1" applyAlignment="1">
      <alignment horizontal="left" vertical="center" wrapText="1" readingOrder="1"/>
    </xf>
    <xf numFmtId="164" fontId="11" fillId="0" borderId="3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vertical="top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165" fontId="10" fillId="0" borderId="4" xfId="0" applyNumberFormat="1" applyFont="1" applyBorder="1" applyAlignment="1">
      <alignment horizontal="right" vertical="center" wrapText="1" readingOrder="1"/>
    </xf>
    <xf numFmtId="0" fontId="12" fillId="0" borderId="4" xfId="0" applyFont="1" applyBorder="1" applyAlignment="1">
      <alignment horizontal="left" vertical="center" wrapText="1" readingOrder="1"/>
    </xf>
    <xf numFmtId="0" fontId="12" fillId="0" borderId="4" xfId="0" applyFont="1" applyBorder="1" applyAlignment="1">
      <alignment horizontal="right" vertical="center" wrapText="1" readingOrder="1"/>
    </xf>
    <xf numFmtId="164" fontId="10" fillId="0" borderId="4" xfId="0" applyNumberFormat="1" applyFont="1" applyBorder="1" applyAlignment="1">
      <alignment horizontal="right" vertical="center" wrapText="1" readingOrder="1"/>
    </xf>
    <xf numFmtId="166" fontId="9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167" fontId="9" fillId="0" borderId="4" xfId="0" applyNumberFormat="1" applyFont="1" applyBorder="1" applyAlignment="1">
      <alignment horizontal="right" vertical="center" wrapText="1" readingOrder="1"/>
    </xf>
    <xf numFmtId="164" fontId="9" fillId="0" borderId="4" xfId="0" applyNumberFormat="1" applyFont="1" applyBorder="1" applyAlignment="1">
      <alignment horizontal="right" vertical="center" wrapText="1" readingOrder="1"/>
    </xf>
    <xf numFmtId="165" fontId="9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right" vertical="top" wrapText="1" readingOrder="1"/>
    </xf>
    <xf numFmtId="0" fontId="13" fillId="0" borderId="4" xfId="0" applyFont="1" applyBorder="1" applyAlignment="1">
      <alignment horizontal="left" vertical="center" wrapText="1" readingOrder="1"/>
    </xf>
    <xf numFmtId="0" fontId="13" fillId="0" borderId="4" xfId="0" applyFont="1" applyBorder="1" applyAlignment="1">
      <alignment horizontal="right" vertical="center" wrapText="1" readingOrder="1"/>
    </xf>
    <xf numFmtId="164" fontId="11" fillId="0" borderId="5" xfId="0" applyNumberFormat="1" applyFont="1" applyBorder="1" applyAlignment="1">
      <alignment horizontal="right" vertical="center" wrapText="1" readingOrder="1"/>
    </xf>
    <xf numFmtId="0" fontId="14" fillId="0" borderId="4" xfId="0" applyFont="1" applyBorder="1" applyAlignment="1">
      <alignment horizontal="left" vertical="center" wrapText="1" readingOrder="1"/>
    </xf>
    <xf numFmtId="164" fontId="11" fillId="0" borderId="4" xfId="0" applyNumberFormat="1" applyFont="1" applyBorder="1" applyAlignment="1">
      <alignment horizontal="right" vertical="center" wrapText="1" readingOrder="1"/>
    </xf>
    <xf numFmtId="0" fontId="15" fillId="0" borderId="0" xfId="3">
      <alignment wrapText="1"/>
    </xf>
    <xf numFmtId="0" fontId="16" fillId="0" borderId="0" xfId="0" applyFont="1">
      <alignment wrapText="1"/>
    </xf>
    <xf numFmtId="166" fontId="11" fillId="0" borderId="4" xfId="0" applyNumberFormat="1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168" fontId="11" fillId="0" borderId="4" xfId="0" applyNumberFormat="1" applyFont="1" applyBorder="1" applyAlignment="1">
      <alignment horizontal="right" vertical="center" wrapText="1" readingOrder="1"/>
    </xf>
    <xf numFmtId="165" fontId="11" fillId="0" borderId="4" xfId="0" applyNumberFormat="1" applyFont="1" applyBorder="1" applyAlignment="1">
      <alignment horizontal="right"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169" fontId="10" fillId="0" borderId="4" xfId="0" applyNumberFormat="1" applyFont="1" applyBorder="1" applyAlignment="1">
      <alignment horizontal="right" vertical="center" wrapText="1" readingOrder="1"/>
    </xf>
    <xf numFmtId="0" fontId="12" fillId="0" borderId="6" xfId="0" applyFont="1" applyBorder="1" applyAlignment="1">
      <alignment horizontal="left" vertical="center" wrapText="1" readingOrder="1"/>
    </xf>
    <xf numFmtId="0" fontId="12" fillId="0" borderId="6" xfId="0" applyFont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righ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8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2" fillId="0" borderId="10" xfId="0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right" vertical="top" wrapText="1" readingOrder="1"/>
    </xf>
    <xf numFmtId="0" fontId="14" fillId="0" borderId="4" xfId="0" applyFont="1" applyBorder="1" applyAlignment="1">
      <alignment horizontal="right" vertical="top" wrapText="1" readingOrder="1"/>
    </xf>
    <xf numFmtId="43" fontId="11" fillId="0" borderId="0" xfId="2" applyFont="1" applyFill="1" applyBorder="1" applyAlignment="1">
      <alignment horizontal="right" vertical="top" wrapText="1" readingOrder="1"/>
    </xf>
    <xf numFmtId="0" fontId="14" fillId="0" borderId="4" xfId="0" applyFont="1" applyBorder="1" applyAlignment="1">
      <alignment horizontal="left" vertical="top" wrapText="1" readingOrder="1"/>
    </xf>
    <xf numFmtId="170" fontId="14" fillId="0" borderId="4" xfId="0" applyNumberFormat="1" applyFont="1" applyBorder="1" applyAlignment="1">
      <alignment horizontal="right" vertical="top" wrapText="1" readingOrder="1"/>
    </xf>
    <xf numFmtId="0" fontId="9" fillId="0" borderId="0" xfId="0" applyFont="1" applyAlignment="1">
      <alignment horizontal="right" vertical="top" wrapText="1" readingOrder="1"/>
    </xf>
    <xf numFmtId="171" fontId="9" fillId="0" borderId="4" xfId="0" applyNumberFormat="1" applyFont="1" applyBorder="1" applyAlignment="1">
      <alignment horizontal="righ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11" fillId="0" borderId="0" xfId="0" applyFont="1" applyAlignment="1">
      <alignment horizontal="right" vertical="center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/>
    </xf>
    <xf numFmtId="0" fontId="2" fillId="0" borderId="0" xfId="4" applyFont="1" applyAlignment="1">
      <alignment horizontal="center" vertical="center"/>
    </xf>
    <xf numFmtId="0" fontId="1" fillId="0" borderId="0" xfId="4" applyAlignment="1">
      <alignment wrapText="1"/>
    </xf>
    <xf numFmtId="0" fontId="11" fillId="0" borderId="10" xfId="0" applyFont="1" applyBorder="1" applyAlignment="1">
      <alignment horizontal="right" vertical="top" wrapText="1" readingOrder="1"/>
    </xf>
    <xf numFmtId="4" fontId="3" fillId="0" borderId="0" xfId="4" applyNumberFormat="1" applyFont="1"/>
    <xf numFmtId="0" fontId="17" fillId="0" borderId="0" xfId="4" applyFont="1" applyAlignment="1">
      <alignment wrapText="1"/>
    </xf>
    <xf numFmtId="0" fontId="18" fillId="0" borderId="11" xfId="0" applyFont="1" applyBorder="1" applyAlignment="1">
      <alignment horizontal="left" vertical="center" readingOrder="1"/>
    </xf>
    <xf numFmtId="0" fontId="18" fillId="0" borderId="12" xfId="0" applyFont="1" applyBorder="1" applyAlignment="1">
      <alignment horizontal="left" vertical="center" readingOrder="1"/>
    </xf>
    <xf numFmtId="0" fontId="18" fillId="0" borderId="13" xfId="0" applyFont="1" applyBorder="1" applyAlignment="1">
      <alignment horizontal="left" vertical="center" readingOrder="1"/>
    </xf>
    <xf numFmtId="0" fontId="19" fillId="0" borderId="5" xfId="4" applyFont="1" applyBorder="1" applyAlignment="1">
      <alignment horizontal="center" vertical="center"/>
    </xf>
    <xf numFmtId="0" fontId="19" fillId="0" borderId="11" xfId="4" applyFont="1" applyBorder="1" applyAlignment="1">
      <alignment horizontal="center" vertical="center" wrapText="1"/>
    </xf>
    <xf numFmtId="0" fontId="19" fillId="0" borderId="13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vertical="center" wrapText="1"/>
    </xf>
    <xf numFmtId="43" fontId="20" fillId="0" borderId="11" xfId="5" applyFont="1" applyFill="1" applyBorder="1" applyAlignment="1">
      <alignment horizontal="center" vertical="center"/>
    </xf>
    <xf numFmtId="43" fontId="20" fillId="0" borderId="13" xfId="5" applyFont="1" applyFill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0" fillId="0" borderId="5" xfId="4" applyFont="1" applyBorder="1" applyAlignment="1">
      <alignment horizontal="left" vertical="center"/>
    </xf>
    <xf numFmtId="4" fontId="20" fillId="0" borderId="5" xfId="4" applyNumberFormat="1" applyFont="1" applyBorder="1" applyAlignment="1">
      <alignment horizontal="right" vertical="center"/>
    </xf>
    <xf numFmtId="10" fontId="20" fillId="0" borderId="5" xfId="6" applyNumberFormat="1" applyFont="1" applyFill="1" applyBorder="1" applyAlignment="1">
      <alignment vertical="center"/>
    </xf>
    <xf numFmtId="43" fontId="17" fillId="0" borderId="0" xfId="5" applyFont="1" applyFill="1" applyAlignment="1">
      <alignment vertical="center"/>
    </xf>
    <xf numFmtId="0" fontId="20" fillId="0" borderId="11" xfId="4" applyFont="1" applyBorder="1" applyAlignment="1">
      <alignment horizontal="left" vertical="center" wrapText="1"/>
    </xf>
    <xf numFmtId="0" fontId="20" fillId="0" borderId="12" xfId="4" applyFont="1" applyBorder="1" applyAlignment="1">
      <alignment horizontal="left" vertical="center" wrapText="1"/>
    </xf>
    <xf numFmtId="0" fontId="20" fillId="0" borderId="13" xfId="4" applyFont="1" applyBorder="1" applyAlignment="1">
      <alignment horizontal="left" vertical="center" wrapText="1"/>
    </xf>
    <xf numFmtId="43" fontId="20" fillId="0" borderId="0" xfId="5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readingOrder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justify" vertical="center" wrapText="1"/>
    </xf>
    <xf numFmtId="172" fontId="14" fillId="0" borderId="4" xfId="0" applyNumberFormat="1" applyFont="1" applyBorder="1" applyAlignment="1">
      <alignment horizontal="left" vertical="center" wrapText="1" readingOrder="1"/>
    </xf>
    <xf numFmtId="173" fontId="14" fillId="0" borderId="4" xfId="0" quotePrefix="1" applyNumberFormat="1" applyFont="1" applyBorder="1" applyAlignment="1">
      <alignment horizontal="left" vertical="center" wrapText="1" readingOrder="1"/>
    </xf>
    <xf numFmtId="0" fontId="0" fillId="0" borderId="0" xfId="0" applyAlignment="1">
      <alignment vertical="center" wrapText="1"/>
    </xf>
    <xf numFmtId="0" fontId="11" fillId="0" borderId="11" xfId="0" applyFont="1" applyBorder="1" applyAlignment="1">
      <alignment horizontal="left" vertical="center" wrapText="1" readingOrder="1"/>
    </xf>
    <xf numFmtId="0" fontId="11" fillId="0" borderId="12" xfId="0" applyFont="1" applyBorder="1" applyAlignment="1">
      <alignment horizontal="left" vertical="center" wrapText="1" readingOrder="1"/>
    </xf>
    <xf numFmtId="0" fontId="11" fillId="0" borderId="13" xfId="0" applyFont="1" applyBorder="1" applyAlignment="1">
      <alignment horizontal="left" vertical="center" wrapText="1" readingOrder="1"/>
    </xf>
    <xf numFmtId="0" fontId="23" fillId="0" borderId="0" xfId="0" applyFont="1">
      <alignment wrapText="1"/>
    </xf>
    <xf numFmtId="0" fontId="23" fillId="0" borderId="0" xfId="0" applyFont="1" applyAlignment="1"/>
  </cellXfs>
  <cellStyles count="7">
    <cellStyle name="Comma 2" xfId="5" xr:uid="{327EAF26-8330-44BD-9603-74AAA456DBD5}"/>
    <cellStyle name="Comma 3" xfId="2" xr:uid="{8613827C-746C-4149-A0B4-A5C505A75C98}"/>
    <cellStyle name="Hyperlink 2" xfId="1" xr:uid="{0908A29A-F359-48C3-B87E-9E75CCD3575C}"/>
    <cellStyle name="Normal" xfId="0" builtinId="0"/>
    <cellStyle name="Normal 2 2 3" xfId="4" xr:uid="{3BF9889A-E5F1-4F38-88F6-F83D047533E0}"/>
    <cellStyle name="Normal 3" xfId="3" xr:uid="{7BD33B15-C992-4400-9E32-18C08988A6DF}"/>
    <cellStyle name="Percent 2" xfId="6" xr:uid="{2A73ED3D-8BE5-4005-BEDF-510D49D22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137</xdr:row>
      <xdr:rowOff>19050</xdr:rowOff>
    </xdr:from>
    <xdr:to>
      <xdr:col>9</xdr:col>
      <xdr:colOff>71939</xdr:colOff>
      <xdr:row>137</xdr:row>
      <xdr:rowOff>1999050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EDFFC-3830-4C95-9186-986EA9EA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327475"/>
          <a:ext cx="3720014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2</xdr:col>
      <xdr:colOff>1789873</xdr:colOff>
      <xdr:row>133</xdr:row>
      <xdr:rowOff>27375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FF1CDC-C8D5-48AD-B6FA-863AA65D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6708100"/>
          <a:ext cx="3104323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137</xdr:row>
      <xdr:rowOff>38101</xdr:rowOff>
    </xdr:from>
    <xdr:to>
      <xdr:col>2</xdr:col>
      <xdr:colOff>2081715</xdr:colOff>
      <xdr:row>137</xdr:row>
      <xdr:rowOff>2018101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6E84B4-D327-43C8-AB3D-E1F26FA9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29346526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A27D-3134-47A3-8394-8D9BCD6AC6EB}">
  <sheetPr codeName="Sheet9">
    <outlinePr summaryBelow="0" summaryRight="0"/>
  </sheetPr>
  <dimension ref="A1:Q145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19.7109375" bestFit="1" customWidth="1"/>
    <col min="3" max="3" width="39.140625" bestFit="1" customWidth="1"/>
    <col min="4" max="4" width="10.7109375" bestFit="1" customWidth="1"/>
    <col min="5" max="5" width="8.710937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9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9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9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9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9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9" x14ac:dyDescent="0.2">
      <c r="A7" s="9"/>
      <c r="B7" s="9"/>
      <c r="C7" s="10" t="s">
        <v>15</v>
      </c>
      <c r="D7" s="9"/>
      <c r="E7" s="9" t="s">
        <v>13</v>
      </c>
      <c r="F7" s="11" t="s">
        <v>16</v>
      </c>
      <c r="G7" s="12">
        <v>0</v>
      </c>
      <c r="H7" s="8" t="s">
        <v>13</v>
      </c>
    </row>
    <row r="8" spans="1:9" x14ac:dyDescent="0.2">
      <c r="A8" s="9"/>
      <c r="B8" s="9"/>
      <c r="C8" s="13"/>
      <c r="D8" s="9"/>
      <c r="E8" s="9"/>
      <c r="F8" s="14"/>
      <c r="G8" s="14"/>
      <c r="H8" s="8" t="s">
        <v>13</v>
      </c>
    </row>
    <row r="9" spans="1:9" x14ac:dyDescent="0.2">
      <c r="A9" s="9"/>
      <c r="B9" s="9"/>
      <c r="C9" s="10" t="s">
        <v>17</v>
      </c>
      <c r="D9" s="9"/>
      <c r="E9" s="9"/>
      <c r="F9" s="9"/>
      <c r="G9" s="9"/>
      <c r="H9" s="8" t="s">
        <v>13</v>
      </c>
    </row>
    <row r="10" spans="1:9" x14ac:dyDescent="0.2">
      <c r="A10" s="9"/>
      <c r="B10" s="9"/>
      <c r="C10" s="10" t="s">
        <v>15</v>
      </c>
      <c r="D10" s="9"/>
      <c r="E10" s="9" t="s">
        <v>13</v>
      </c>
      <c r="F10" s="11" t="s">
        <v>16</v>
      </c>
      <c r="G10" s="12">
        <v>0</v>
      </c>
      <c r="H10" s="8" t="s">
        <v>13</v>
      </c>
    </row>
    <row r="11" spans="1:9" x14ac:dyDescent="0.2">
      <c r="A11" s="9"/>
      <c r="B11" s="9"/>
      <c r="C11" s="13"/>
      <c r="D11" s="9"/>
      <c r="E11" s="9"/>
      <c r="F11" s="14"/>
      <c r="G11" s="14"/>
      <c r="H11" s="8" t="s">
        <v>13</v>
      </c>
    </row>
    <row r="12" spans="1:9" x14ac:dyDescent="0.2">
      <c r="A12" s="9"/>
      <c r="B12" s="9"/>
      <c r="C12" s="10" t="s">
        <v>18</v>
      </c>
      <c r="D12" s="9"/>
      <c r="E12" s="9"/>
      <c r="F12" s="9"/>
      <c r="G12" s="9"/>
      <c r="H12" s="8" t="s">
        <v>13</v>
      </c>
    </row>
    <row r="13" spans="1:9" x14ac:dyDescent="0.2">
      <c r="A13" s="9"/>
      <c r="B13" s="9"/>
      <c r="C13" s="10" t="s">
        <v>15</v>
      </c>
      <c r="D13" s="9"/>
      <c r="E13" s="9" t="s">
        <v>13</v>
      </c>
      <c r="F13" s="11" t="s">
        <v>16</v>
      </c>
      <c r="G13" s="12">
        <v>0</v>
      </c>
      <c r="H13" s="8" t="s">
        <v>13</v>
      </c>
    </row>
    <row r="14" spans="1:9" x14ac:dyDescent="0.2">
      <c r="A14" s="9"/>
      <c r="B14" s="9"/>
      <c r="C14" s="13"/>
      <c r="D14" s="9"/>
      <c r="E14" s="9"/>
      <c r="F14" s="14"/>
      <c r="G14" s="14"/>
      <c r="H14" s="8" t="s">
        <v>13</v>
      </c>
    </row>
    <row r="15" spans="1:9" x14ac:dyDescent="0.2">
      <c r="A15" s="9"/>
      <c r="B15" s="9"/>
      <c r="C15" s="10" t="s">
        <v>19</v>
      </c>
      <c r="D15" s="9"/>
      <c r="E15" s="9"/>
      <c r="F15" s="9"/>
      <c r="G15" s="9"/>
      <c r="H15" s="8" t="s">
        <v>13</v>
      </c>
    </row>
    <row r="16" spans="1:9" x14ac:dyDescent="0.2">
      <c r="A16" s="9"/>
      <c r="B16" s="9"/>
      <c r="C16" s="10" t="s">
        <v>15</v>
      </c>
      <c r="D16" s="9"/>
      <c r="E16" s="9" t="s">
        <v>13</v>
      </c>
      <c r="F16" s="11" t="s">
        <v>16</v>
      </c>
      <c r="G16" s="12">
        <v>0</v>
      </c>
      <c r="H16" s="8" t="s">
        <v>13</v>
      </c>
    </row>
    <row r="17" spans="1:8" x14ac:dyDescent="0.2">
      <c r="A17" s="9"/>
      <c r="B17" s="9"/>
      <c r="C17" s="13"/>
      <c r="D17" s="9"/>
      <c r="E17" s="9"/>
      <c r="F17" s="14"/>
      <c r="G17" s="14"/>
      <c r="H17" s="8" t="s">
        <v>13</v>
      </c>
    </row>
    <row r="18" spans="1:8" x14ac:dyDescent="0.2">
      <c r="A18" s="9"/>
      <c r="B18" s="9"/>
      <c r="C18" s="10" t="s">
        <v>20</v>
      </c>
      <c r="D18" s="9"/>
      <c r="E18" s="9"/>
      <c r="F18" s="14"/>
      <c r="G18" s="14"/>
      <c r="H18" s="8" t="s">
        <v>13</v>
      </c>
    </row>
    <row r="19" spans="1:8" x14ac:dyDescent="0.2">
      <c r="A19" s="9"/>
      <c r="B19" s="9"/>
      <c r="C19" s="10" t="s">
        <v>15</v>
      </c>
      <c r="D19" s="9"/>
      <c r="E19" s="9" t="s">
        <v>13</v>
      </c>
      <c r="F19" s="11" t="s">
        <v>16</v>
      </c>
      <c r="G19" s="12">
        <v>0</v>
      </c>
      <c r="H19" s="8" t="s">
        <v>13</v>
      </c>
    </row>
    <row r="20" spans="1:8" x14ac:dyDescent="0.2">
      <c r="A20" s="9"/>
      <c r="B20" s="9"/>
      <c r="C20" s="13"/>
      <c r="D20" s="9"/>
      <c r="E20" s="9"/>
      <c r="F20" s="14"/>
      <c r="G20" s="14"/>
      <c r="H20" s="8" t="s">
        <v>13</v>
      </c>
    </row>
    <row r="21" spans="1:8" x14ac:dyDescent="0.2">
      <c r="A21" s="9"/>
      <c r="B21" s="9"/>
      <c r="C21" s="10" t="s">
        <v>21</v>
      </c>
      <c r="D21" s="9"/>
      <c r="E21" s="9"/>
      <c r="F21" s="14"/>
      <c r="G21" s="14"/>
      <c r="H21" s="8" t="s">
        <v>13</v>
      </c>
    </row>
    <row r="22" spans="1:8" x14ac:dyDescent="0.2">
      <c r="A22" s="9"/>
      <c r="B22" s="9"/>
      <c r="C22" s="10" t="s">
        <v>15</v>
      </c>
      <c r="D22" s="9"/>
      <c r="E22" s="9" t="s">
        <v>13</v>
      </c>
      <c r="F22" s="11" t="s">
        <v>16</v>
      </c>
      <c r="G22" s="12">
        <v>0</v>
      </c>
      <c r="H22" s="8" t="s">
        <v>13</v>
      </c>
    </row>
    <row r="23" spans="1:8" x14ac:dyDescent="0.2">
      <c r="A23" s="9"/>
      <c r="B23" s="9"/>
      <c r="C23" s="13"/>
      <c r="D23" s="9"/>
      <c r="E23" s="9"/>
      <c r="F23" s="14"/>
      <c r="G23" s="14"/>
      <c r="H23" s="8" t="s">
        <v>13</v>
      </c>
    </row>
    <row r="24" spans="1:8" x14ac:dyDescent="0.2">
      <c r="A24" s="9"/>
      <c r="B24" s="9"/>
      <c r="C24" s="10" t="s">
        <v>22</v>
      </c>
      <c r="D24" s="9"/>
      <c r="E24" s="9"/>
      <c r="F24" s="15">
        <v>0</v>
      </c>
      <c r="G24" s="12">
        <v>0</v>
      </c>
      <c r="H24" s="8" t="s">
        <v>13</v>
      </c>
    </row>
    <row r="25" spans="1:8" x14ac:dyDescent="0.2">
      <c r="A25" s="9"/>
      <c r="B25" s="9"/>
      <c r="C25" s="13"/>
      <c r="D25" s="9"/>
      <c r="E25" s="9"/>
      <c r="F25" s="14"/>
      <c r="G25" s="14"/>
      <c r="H25" s="8" t="s">
        <v>13</v>
      </c>
    </row>
    <row r="26" spans="1:8" x14ac:dyDescent="0.2">
      <c r="A26" s="9"/>
      <c r="B26" s="9"/>
      <c r="C26" s="10" t="s">
        <v>23</v>
      </c>
      <c r="D26" s="9"/>
      <c r="E26" s="9"/>
      <c r="F26" s="14"/>
      <c r="G26" s="14"/>
      <c r="H26" s="8" t="s">
        <v>13</v>
      </c>
    </row>
    <row r="27" spans="1:8" x14ac:dyDescent="0.2">
      <c r="A27" s="9"/>
      <c r="B27" s="9"/>
      <c r="C27" s="10" t="s">
        <v>14</v>
      </c>
      <c r="D27" s="9"/>
      <c r="E27" s="9"/>
      <c r="F27" s="14"/>
      <c r="G27" s="14"/>
      <c r="H27" s="8" t="s">
        <v>13</v>
      </c>
    </row>
    <row r="28" spans="1:8" x14ac:dyDescent="0.2">
      <c r="A28" s="16">
        <v>1</v>
      </c>
      <c r="B28" s="17" t="s">
        <v>24</v>
      </c>
      <c r="C28" s="17" t="s">
        <v>25</v>
      </c>
      <c r="D28" s="17" t="s">
        <v>26</v>
      </c>
      <c r="E28" s="18">
        <v>200</v>
      </c>
      <c r="F28" s="19">
        <v>200.61</v>
      </c>
      <c r="G28" s="20">
        <v>4.576446E-2</v>
      </c>
      <c r="H28" s="8">
        <v>8.39</v>
      </c>
    </row>
    <row r="29" spans="1:8" x14ac:dyDescent="0.2">
      <c r="A29" s="16">
        <v>2</v>
      </c>
      <c r="B29" s="17" t="s">
        <v>27</v>
      </c>
      <c r="C29" s="17" t="s">
        <v>28</v>
      </c>
      <c r="D29" s="17" t="s">
        <v>29</v>
      </c>
      <c r="E29" s="18">
        <v>100</v>
      </c>
      <c r="F29" s="19">
        <v>100.6037</v>
      </c>
      <c r="G29" s="20">
        <v>2.2950370000000001E-2</v>
      </c>
      <c r="H29" s="8">
        <v>7.9749999999999996</v>
      </c>
    </row>
    <row r="30" spans="1:8" x14ac:dyDescent="0.2">
      <c r="A30" s="16">
        <v>3</v>
      </c>
      <c r="B30" s="17" t="s">
        <v>30</v>
      </c>
      <c r="C30" s="17" t="s">
        <v>31</v>
      </c>
      <c r="D30" s="17" t="s">
        <v>26</v>
      </c>
      <c r="E30" s="18">
        <v>100</v>
      </c>
      <c r="F30" s="19">
        <v>100.1904</v>
      </c>
      <c r="G30" s="20">
        <v>2.2856089999999999E-2</v>
      </c>
      <c r="H30" s="8">
        <v>8.17</v>
      </c>
    </row>
    <row r="31" spans="1:8" ht="25.5" x14ac:dyDescent="0.2">
      <c r="A31" s="16">
        <v>4</v>
      </c>
      <c r="B31" s="17" t="s">
        <v>32</v>
      </c>
      <c r="C31" s="17" t="s">
        <v>33</v>
      </c>
      <c r="D31" s="17" t="s">
        <v>34</v>
      </c>
      <c r="E31" s="18">
        <v>10</v>
      </c>
      <c r="F31" s="19">
        <v>98.710499999999996</v>
      </c>
      <c r="G31" s="20">
        <v>2.251848E-2</v>
      </c>
      <c r="H31" s="8">
        <v>7.82</v>
      </c>
    </row>
    <row r="32" spans="1:8" x14ac:dyDescent="0.2">
      <c r="A32" s="9"/>
      <c r="B32" s="9"/>
      <c r="C32" s="10" t="s">
        <v>15</v>
      </c>
      <c r="D32" s="9"/>
      <c r="E32" s="9" t="s">
        <v>13</v>
      </c>
      <c r="F32" s="15">
        <v>500.1146</v>
      </c>
      <c r="G32" s="12">
        <v>0.11408939999999999</v>
      </c>
      <c r="H32" s="8" t="s">
        <v>13</v>
      </c>
    </row>
    <row r="33" spans="1:8" x14ac:dyDescent="0.2">
      <c r="A33" s="9"/>
      <c r="B33" s="9"/>
      <c r="C33" s="13"/>
      <c r="D33" s="9"/>
      <c r="E33" s="9"/>
      <c r="F33" s="14"/>
      <c r="G33" s="14"/>
      <c r="H33" s="8" t="s">
        <v>13</v>
      </c>
    </row>
    <row r="34" spans="1:8" x14ac:dyDescent="0.2">
      <c r="A34" s="9"/>
      <c r="B34" s="9"/>
      <c r="C34" s="10" t="s">
        <v>35</v>
      </c>
      <c r="D34" s="9"/>
      <c r="E34" s="9"/>
      <c r="F34" s="9"/>
      <c r="G34" s="9"/>
      <c r="H34" s="8" t="s">
        <v>13</v>
      </c>
    </row>
    <row r="35" spans="1:8" x14ac:dyDescent="0.2">
      <c r="A35" s="9"/>
      <c r="B35" s="9"/>
      <c r="C35" s="10" t="s">
        <v>15</v>
      </c>
      <c r="D35" s="9"/>
      <c r="E35" s="9" t="s">
        <v>13</v>
      </c>
      <c r="F35" s="11" t="s">
        <v>16</v>
      </c>
      <c r="G35" s="12">
        <v>0</v>
      </c>
      <c r="H35" s="8" t="s">
        <v>13</v>
      </c>
    </row>
    <row r="36" spans="1:8" x14ac:dyDescent="0.2">
      <c r="A36" s="9"/>
      <c r="B36" s="9"/>
      <c r="C36" s="13"/>
      <c r="D36" s="9"/>
      <c r="E36" s="9"/>
      <c r="F36" s="14"/>
      <c r="G36" s="14"/>
      <c r="H36" s="8" t="s">
        <v>13</v>
      </c>
    </row>
    <row r="37" spans="1:8" x14ac:dyDescent="0.2">
      <c r="A37" s="9"/>
      <c r="B37" s="9"/>
      <c r="C37" s="10" t="s">
        <v>36</v>
      </c>
      <c r="D37" s="9"/>
      <c r="E37" s="9"/>
      <c r="F37" s="9"/>
      <c r="G37" s="9"/>
      <c r="H37" s="8" t="s">
        <v>13</v>
      </c>
    </row>
    <row r="38" spans="1:8" ht="25.5" x14ac:dyDescent="0.2">
      <c r="A38" s="16">
        <v>1</v>
      </c>
      <c r="B38" s="17" t="s">
        <v>37</v>
      </c>
      <c r="C38" s="17" t="s">
        <v>38</v>
      </c>
      <c r="D38" s="17" t="s">
        <v>39</v>
      </c>
      <c r="E38" s="18">
        <v>1500000</v>
      </c>
      <c r="F38" s="19">
        <v>1536.096</v>
      </c>
      <c r="G38" s="20">
        <v>0.35042421000000001</v>
      </c>
      <c r="H38" s="8">
        <v>6.8559999999999999</v>
      </c>
    </row>
    <row r="39" spans="1:8" ht="25.5" x14ac:dyDescent="0.2">
      <c r="A39" s="16">
        <v>2</v>
      </c>
      <c r="B39" s="17" t="s">
        <v>40</v>
      </c>
      <c r="C39" s="17" t="s">
        <v>41</v>
      </c>
      <c r="D39" s="17" t="s">
        <v>39</v>
      </c>
      <c r="E39" s="18">
        <v>1000000</v>
      </c>
      <c r="F39" s="19">
        <v>985.43200000000002</v>
      </c>
      <c r="G39" s="20">
        <v>0.22480316</v>
      </c>
      <c r="H39" s="8">
        <v>6.7191999999999998</v>
      </c>
    </row>
    <row r="40" spans="1:8" x14ac:dyDescent="0.2">
      <c r="A40" s="16">
        <v>3</v>
      </c>
      <c r="B40" s="17" t="s">
        <v>42</v>
      </c>
      <c r="C40" s="17" t="s">
        <v>43</v>
      </c>
      <c r="D40" s="17" t="s">
        <v>39</v>
      </c>
      <c r="E40" s="18">
        <v>500000</v>
      </c>
      <c r="F40" s="19">
        <v>512.04049999999995</v>
      </c>
      <c r="G40" s="20">
        <v>0.11681001000000001</v>
      </c>
      <c r="H40" s="8">
        <v>6.7355999999999998</v>
      </c>
    </row>
    <row r="41" spans="1:8" ht="25.5" x14ac:dyDescent="0.2">
      <c r="A41" s="16">
        <v>4</v>
      </c>
      <c r="B41" s="17" t="s">
        <v>44</v>
      </c>
      <c r="C41" s="17" t="s">
        <v>45</v>
      </c>
      <c r="D41" s="17" t="s">
        <v>39</v>
      </c>
      <c r="E41" s="18">
        <v>230000</v>
      </c>
      <c r="F41" s="19">
        <v>235.30287999999999</v>
      </c>
      <c r="G41" s="20">
        <v>5.3678820000000002E-2</v>
      </c>
      <c r="H41" s="8">
        <v>7.2165999999999997</v>
      </c>
    </row>
    <row r="42" spans="1:8" ht="25.5" x14ac:dyDescent="0.2">
      <c r="A42" s="16">
        <v>5</v>
      </c>
      <c r="B42" s="17" t="s">
        <v>46</v>
      </c>
      <c r="C42" s="17" t="s">
        <v>47</v>
      </c>
      <c r="D42" s="17" t="s">
        <v>39</v>
      </c>
      <c r="E42" s="18">
        <v>100000</v>
      </c>
      <c r="F42" s="19">
        <v>101.526</v>
      </c>
      <c r="G42" s="20">
        <v>2.3160770000000001E-2</v>
      </c>
      <c r="H42" s="8">
        <v>6.7359999999999998</v>
      </c>
    </row>
    <row r="43" spans="1:8" x14ac:dyDescent="0.2">
      <c r="A43" s="9"/>
      <c r="B43" s="9"/>
      <c r="C43" s="10" t="s">
        <v>15</v>
      </c>
      <c r="D43" s="9"/>
      <c r="E43" s="9" t="s">
        <v>13</v>
      </c>
      <c r="F43" s="15">
        <v>3370.3973799999999</v>
      </c>
      <c r="G43" s="12">
        <v>0.76887696999999999</v>
      </c>
      <c r="H43" s="8" t="s">
        <v>13</v>
      </c>
    </row>
    <row r="44" spans="1:8" x14ac:dyDescent="0.2">
      <c r="A44" s="9"/>
      <c r="B44" s="9"/>
      <c r="C44" s="13"/>
      <c r="D44" s="9"/>
      <c r="E44" s="9"/>
      <c r="F44" s="14"/>
      <c r="G44" s="14"/>
      <c r="H44" s="8" t="s">
        <v>13</v>
      </c>
    </row>
    <row r="45" spans="1:8" x14ac:dyDescent="0.2">
      <c r="A45" s="9"/>
      <c r="B45" s="9"/>
      <c r="C45" s="10" t="s">
        <v>48</v>
      </c>
      <c r="D45" s="9"/>
      <c r="E45" s="9"/>
      <c r="F45" s="14"/>
      <c r="G45" s="14"/>
      <c r="H45" s="8" t="s">
        <v>13</v>
      </c>
    </row>
    <row r="46" spans="1:8" x14ac:dyDescent="0.2">
      <c r="A46" s="9"/>
      <c r="B46" s="9"/>
      <c r="C46" s="10" t="s">
        <v>15</v>
      </c>
      <c r="D46" s="9"/>
      <c r="E46" s="9" t="s">
        <v>13</v>
      </c>
      <c r="F46" s="11" t="s">
        <v>16</v>
      </c>
      <c r="G46" s="12">
        <v>0</v>
      </c>
      <c r="H46" s="8" t="s">
        <v>13</v>
      </c>
    </row>
    <row r="47" spans="1:8" x14ac:dyDescent="0.2">
      <c r="A47" s="9"/>
      <c r="B47" s="9"/>
      <c r="C47" s="13"/>
      <c r="D47" s="9"/>
      <c r="E47" s="9"/>
      <c r="F47" s="14"/>
      <c r="G47" s="14"/>
      <c r="H47" s="8" t="s">
        <v>13</v>
      </c>
    </row>
    <row r="48" spans="1:8" x14ac:dyDescent="0.2">
      <c r="A48" s="9"/>
      <c r="B48" s="9"/>
      <c r="C48" s="10" t="s">
        <v>49</v>
      </c>
      <c r="D48" s="9"/>
      <c r="E48" s="9"/>
      <c r="F48" s="15">
        <v>3870.5119800000002</v>
      </c>
      <c r="G48" s="12">
        <v>0.88296637</v>
      </c>
      <c r="H48" s="8" t="s">
        <v>13</v>
      </c>
    </row>
    <row r="49" spans="1:8" x14ac:dyDescent="0.2">
      <c r="A49" s="9"/>
      <c r="B49" s="9"/>
      <c r="C49" s="13"/>
      <c r="D49" s="9"/>
      <c r="E49" s="9"/>
      <c r="F49" s="14"/>
      <c r="G49" s="14"/>
      <c r="H49" s="8" t="s">
        <v>13</v>
      </c>
    </row>
    <row r="50" spans="1:8" x14ac:dyDescent="0.2">
      <c r="A50" s="9"/>
      <c r="B50" s="9"/>
      <c r="C50" s="10" t="s">
        <v>50</v>
      </c>
      <c r="D50" s="9"/>
      <c r="E50" s="9"/>
      <c r="F50" s="14"/>
      <c r="G50" s="14"/>
      <c r="H50" s="8" t="s">
        <v>13</v>
      </c>
    </row>
    <row r="51" spans="1:8" x14ac:dyDescent="0.2">
      <c r="A51" s="9"/>
      <c r="B51" s="9"/>
      <c r="C51" s="10" t="s">
        <v>51</v>
      </c>
      <c r="D51" s="9"/>
      <c r="E51" s="9"/>
      <c r="F51" s="14"/>
      <c r="G51" s="14"/>
      <c r="H51" s="8" t="s">
        <v>13</v>
      </c>
    </row>
    <row r="52" spans="1:8" x14ac:dyDescent="0.2">
      <c r="A52" s="9"/>
      <c r="B52" s="9"/>
      <c r="C52" s="10" t="s">
        <v>15</v>
      </c>
      <c r="D52" s="9"/>
      <c r="E52" s="9" t="s">
        <v>13</v>
      </c>
      <c r="F52" s="11" t="s">
        <v>16</v>
      </c>
      <c r="G52" s="12">
        <v>0</v>
      </c>
      <c r="H52" s="8" t="s">
        <v>13</v>
      </c>
    </row>
    <row r="53" spans="1:8" x14ac:dyDescent="0.2">
      <c r="A53" s="9"/>
      <c r="B53" s="9"/>
      <c r="C53" s="13"/>
      <c r="D53" s="9"/>
      <c r="E53" s="9"/>
      <c r="F53" s="14"/>
      <c r="G53" s="14"/>
      <c r="H53" s="8" t="s">
        <v>13</v>
      </c>
    </row>
    <row r="54" spans="1:8" x14ac:dyDescent="0.2">
      <c r="A54" s="9"/>
      <c r="B54" s="9"/>
      <c r="C54" s="10" t="s">
        <v>52</v>
      </c>
      <c r="D54" s="9"/>
      <c r="E54" s="9"/>
      <c r="F54" s="14"/>
      <c r="G54" s="14"/>
      <c r="H54" s="8" t="s">
        <v>13</v>
      </c>
    </row>
    <row r="55" spans="1:8" x14ac:dyDescent="0.2">
      <c r="A55" s="9"/>
      <c r="B55" s="9"/>
      <c r="C55" s="10" t="s">
        <v>15</v>
      </c>
      <c r="D55" s="9"/>
      <c r="E55" s="9" t="s">
        <v>13</v>
      </c>
      <c r="F55" s="11" t="s">
        <v>16</v>
      </c>
      <c r="G55" s="12">
        <v>0</v>
      </c>
      <c r="H55" s="8" t="s">
        <v>13</v>
      </c>
    </row>
    <row r="56" spans="1:8" x14ac:dyDescent="0.2">
      <c r="A56" s="9"/>
      <c r="B56" s="9"/>
      <c r="C56" s="13"/>
      <c r="D56" s="9"/>
      <c r="E56" s="9"/>
      <c r="F56" s="14"/>
      <c r="G56" s="14"/>
      <c r="H56" s="8" t="s">
        <v>13</v>
      </c>
    </row>
    <row r="57" spans="1:8" x14ac:dyDescent="0.2">
      <c r="A57" s="9"/>
      <c r="B57" s="9"/>
      <c r="C57" s="10" t="s">
        <v>53</v>
      </c>
      <c r="D57" s="9"/>
      <c r="E57" s="9"/>
      <c r="F57" s="14"/>
      <c r="G57" s="14"/>
      <c r="H57" s="8" t="s">
        <v>13</v>
      </c>
    </row>
    <row r="58" spans="1:8" x14ac:dyDescent="0.2">
      <c r="A58" s="9"/>
      <c r="B58" s="9"/>
      <c r="C58" s="10" t="s">
        <v>15</v>
      </c>
      <c r="D58" s="9"/>
      <c r="E58" s="9" t="s">
        <v>13</v>
      </c>
      <c r="F58" s="11" t="s">
        <v>16</v>
      </c>
      <c r="G58" s="12">
        <v>0</v>
      </c>
      <c r="H58" s="8" t="s">
        <v>13</v>
      </c>
    </row>
    <row r="59" spans="1:8" x14ac:dyDescent="0.2">
      <c r="A59" s="9"/>
      <c r="B59" s="9"/>
      <c r="C59" s="13"/>
      <c r="D59" s="9"/>
      <c r="E59" s="9"/>
      <c r="F59" s="14"/>
      <c r="G59" s="14"/>
      <c r="H59" s="8" t="s">
        <v>13</v>
      </c>
    </row>
    <row r="60" spans="1:8" x14ac:dyDescent="0.2">
      <c r="A60" s="9"/>
      <c r="B60" s="9"/>
      <c r="C60" s="10" t="s">
        <v>54</v>
      </c>
      <c r="D60" s="9"/>
      <c r="E60" s="9"/>
      <c r="F60" s="14"/>
      <c r="G60" s="14"/>
      <c r="H60" s="8" t="s">
        <v>13</v>
      </c>
    </row>
    <row r="61" spans="1:8" x14ac:dyDescent="0.2">
      <c r="A61" s="16">
        <v>1</v>
      </c>
      <c r="B61" s="17"/>
      <c r="C61" s="17" t="s">
        <v>55</v>
      </c>
      <c r="D61" s="17"/>
      <c r="E61" s="21"/>
      <c r="F61" s="19">
        <v>422.55266249900001</v>
      </c>
      <c r="G61" s="20">
        <v>9.6395460000000002E-2</v>
      </c>
      <c r="H61" s="8">
        <v>6.57</v>
      </c>
    </row>
    <row r="62" spans="1:8" x14ac:dyDescent="0.2">
      <c r="A62" s="9"/>
      <c r="B62" s="9"/>
      <c r="C62" s="10" t="s">
        <v>15</v>
      </c>
      <c r="D62" s="9"/>
      <c r="E62" s="9" t="s">
        <v>13</v>
      </c>
      <c r="F62" s="15">
        <v>422.55266249900001</v>
      </c>
      <c r="G62" s="12">
        <v>9.6395460000000002E-2</v>
      </c>
      <c r="H62" s="8" t="s">
        <v>13</v>
      </c>
    </row>
    <row r="63" spans="1:8" x14ac:dyDescent="0.2">
      <c r="A63" s="9"/>
      <c r="B63" s="9"/>
      <c r="C63" s="13"/>
      <c r="D63" s="9"/>
      <c r="E63" s="9"/>
      <c r="F63" s="14"/>
      <c r="G63" s="14"/>
      <c r="H63" s="8" t="s">
        <v>13</v>
      </c>
    </row>
    <row r="64" spans="1:8" x14ac:dyDescent="0.2">
      <c r="A64" s="9"/>
      <c r="B64" s="9"/>
      <c r="C64" s="10" t="s">
        <v>56</v>
      </c>
      <c r="D64" s="9"/>
      <c r="E64" s="9"/>
      <c r="F64" s="15">
        <v>422.55266249900001</v>
      </c>
      <c r="G64" s="12">
        <v>9.6395460000000002E-2</v>
      </c>
      <c r="H64" s="8" t="s">
        <v>13</v>
      </c>
    </row>
    <row r="65" spans="1:17" x14ac:dyDescent="0.2">
      <c r="A65" s="9"/>
      <c r="B65" s="9"/>
      <c r="C65" s="14"/>
      <c r="D65" s="9"/>
      <c r="E65" s="9"/>
      <c r="F65" s="9"/>
      <c r="G65" s="9"/>
      <c r="H65" s="8" t="s">
        <v>13</v>
      </c>
    </row>
    <row r="66" spans="1:17" x14ac:dyDescent="0.2">
      <c r="A66" s="9"/>
      <c r="B66" s="9"/>
      <c r="C66" s="10" t="s">
        <v>57</v>
      </c>
      <c r="D66" s="9"/>
      <c r="E66" s="9"/>
      <c r="F66" s="9"/>
      <c r="G66" s="9"/>
      <c r="H66" s="8" t="s">
        <v>13</v>
      </c>
    </row>
    <row r="67" spans="1:17" x14ac:dyDescent="0.2">
      <c r="A67" s="9"/>
      <c r="B67" s="9"/>
      <c r="C67" s="10" t="s">
        <v>58</v>
      </c>
      <c r="D67" s="9"/>
      <c r="E67" s="9"/>
      <c r="F67" s="9"/>
      <c r="G67" s="9"/>
      <c r="H67" s="8" t="s">
        <v>13</v>
      </c>
    </row>
    <row r="68" spans="1:17" x14ac:dyDescent="0.2">
      <c r="A68" s="9"/>
      <c r="B68" s="9"/>
      <c r="C68" s="10" t="s">
        <v>15</v>
      </c>
      <c r="D68" s="9"/>
      <c r="E68" s="9" t="s">
        <v>13</v>
      </c>
      <c r="F68" s="11" t="s">
        <v>16</v>
      </c>
      <c r="G68" s="12">
        <v>0</v>
      </c>
      <c r="H68" s="8" t="s">
        <v>13</v>
      </c>
    </row>
    <row r="69" spans="1:17" x14ac:dyDescent="0.2">
      <c r="A69" s="22"/>
      <c r="B69" s="22"/>
      <c r="C69" s="23"/>
      <c r="D69" s="22"/>
      <c r="E69" s="22"/>
      <c r="F69" s="24"/>
      <c r="G69" s="24"/>
      <c r="H69" s="25" t="s">
        <v>13</v>
      </c>
    </row>
    <row r="70" spans="1:17" x14ac:dyDescent="0.2">
      <c r="A70" s="22"/>
      <c r="B70" s="22"/>
      <c r="C70" s="26" t="s">
        <v>59</v>
      </c>
      <c r="D70" s="22"/>
      <c r="E70" s="22"/>
      <c r="F70" s="24"/>
      <c r="G70" s="24"/>
      <c r="H70" s="27"/>
      <c r="K70" s="28"/>
      <c r="L70" s="28"/>
      <c r="M70" s="28"/>
      <c r="N70" s="28"/>
      <c r="O70" s="29"/>
      <c r="P70" s="29"/>
      <c r="Q70" s="29"/>
    </row>
    <row r="71" spans="1:17" ht="25.5" x14ac:dyDescent="0.2">
      <c r="A71" s="30">
        <v>1</v>
      </c>
      <c r="B71" s="31" t="s">
        <v>60</v>
      </c>
      <c r="C71" s="31" t="s">
        <v>61</v>
      </c>
      <c r="D71" s="31"/>
      <c r="E71" s="32">
        <v>112.994</v>
      </c>
      <c r="F71" s="27">
        <v>12.328317036</v>
      </c>
      <c r="G71" s="33">
        <v>2.8124199999999999E-3</v>
      </c>
      <c r="H71" s="25"/>
    </row>
    <row r="72" spans="1:17" x14ac:dyDescent="0.2">
      <c r="A72" s="22"/>
      <c r="B72" s="22"/>
      <c r="C72" s="26" t="s">
        <v>15</v>
      </c>
      <c r="D72" s="22"/>
      <c r="E72" s="22" t="s">
        <v>13</v>
      </c>
      <c r="F72" s="34">
        <f>SUM(F71)</f>
        <v>12.328317036</v>
      </c>
      <c r="G72" s="35">
        <f>SUM(G71)</f>
        <v>2.8124199999999999E-3</v>
      </c>
      <c r="H72" s="25" t="s">
        <v>13</v>
      </c>
    </row>
    <row r="73" spans="1:17" x14ac:dyDescent="0.2">
      <c r="A73" s="9"/>
      <c r="B73" s="9"/>
      <c r="C73" s="13"/>
      <c r="D73" s="9"/>
      <c r="E73" s="9"/>
      <c r="F73" s="14"/>
      <c r="G73" s="14"/>
      <c r="H73" s="8" t="s">
        <v>13</v>
      </c>
    </row>
    <row r="74" spans="1:17" x14ac:dyDescent="0.2">
      <c r="A74" s="9"/>
      <c r="B74" s="9"/>
      <c r="C74" s="10" t="s">
        <v>62</v>
      </c>
      <c r="D74" s="9"/>
      <c r="E74" s="9"/>
      <c r="F74" s="9"/>
      <c r="G74" s="9"/>
      <c r="H74" s="8" t="s">
        <v>13</v>
      </c>
    </row>
    <row r="75" spans="1:17" x14ac:dyDescent="0.2">
      <c r="A75" s="9"/>
      <c r="B75" s="9"/>
      <c r="C75" s="10" t="s">
        <v>63</v>
      </c>
      <c r="D75" s="9"/>
      <c r="E75" s="9"/>
      <c r="F75" s="9"/>
      <c r="G75" s="9"/>
      <c r="H75" s="8" t="s">
        <v>13</v>
      </c>
    </row>
    <row r="76" spans="1:17" x14ac:dyDescent="0.2">
      <c r="A76" s="9"/>
      <c r="B76" s="9"/>
      <c r="C76" s="10" t="s">
        <v>15</v>
      </c>
      <c r="D76" s="9"/>
      <c r="E76" s="9" t="s">
        <v>13</v>
      </c>
      <c r="F76" s="11" t="s">
        <v>16</v>
      </c>
      <c r="G76" s="12">
        <v>0</v>
      </c>
      <c r="H76" s="8" t="s">
        <v>13</v>
      </c>
    </row>
    <row r="77" spans="1:17" x14ac:dyDescent="0.2">
      <c r="A77" s="9"/>
      <c r="B77" s="9"/>
      <c r="C77" s="13"/>
      <c r="D77" s="9"/>
      <c r="E77" s="9"/>
      <c r="F77" s="14"/>
      <c r="G77" s="14"/>
      <c r="H77" s="8" t="s">
        <v>13</v>
      </c>
    </row>
    <row r="78" spans="1:17" x14ac:dyDescent="0.2">
      <c r="A78" s="9"/>
      <c r="B78" s="9"/>
      <c r="C78" s="10" t="s">
        <v>64</v>
      </c>
      <c r="D78" s="9"/>
      <c r="E78" s="9"/>
      <c r="F78" s="14"/>
      <c r="G78" s="14"/>
      <c r="H78" s="8" t="s">
        <v>13</v>
      </c>
    </row>
    <row r="79" spans="1:17" x14ac:dyDescent="0.2">
      <c r="A79" s="9"/>
      <c r="B79" s="9"/>
      <c r="C79" s="10" t="s">
        <v>15</v>
      </c>
      <c r="D79" s="9"/>
      <c r="E79" s="9" t="s">
        <v>13</v>
      </c>
      <c r="F79" s="11" t="s">
        <v>16</v>
      </c>
      <c r="G79" s="12">
        <v>0</v>
      </c>
      <c r="H79" s="8" t="s">
        <v>13</v>
      </c>
    </row>
    <row r="80" spans="1:17" x14ac:dyDescent="0.2">
      <c r="A80" s="9"/>
      <c r="B80" s="9"/>
      <c r="C80" s="13"/>
      <c r="D80" s="9"/>
      <c r="E80" s="9"/>
      <c r="F80" s="14"/>
      <c r="G80" s="14"/>
      <c r="H80" s="8" t="s">
        <v>13</v>
      </c>
    </row>
    <row r="81" spans="1:8" x14ac:dyDescent="0.2">
      <c r="A81" s="21"/>
      <c r="B81" s="17"/>
      <c r="C81" s="17" t="s">
        <v>65</v>
      </c>
      <c r="D81" s="17"/>
      <c r="E81" s="21"/>
      <c r="F81" s="19">
        <f>78.1397692+0.000551905000209808</f>
        <v>78.140321105000211</v>
      </c>
      <c r="G81" s="20">
        <v>1.7825750000000001E-2</v>
      </c>
      <c r="H81" s="8" t="s">
        <v>13</v>
      </c>
    </row>
    <row r="82" spans="1:8" x14ac:dyDescent="0.2">
      <c r="A82" s="13"/>
      <c r="B82" s="13"/>
      <c r="C82" s="10" t="s">
        <v>66</v>
      </c>
      <c r="D82" s="14"/>
      <c r="E82" s="14"/>
      <c r="F82" s="15">
        <f>4383.532728735+0.000551905000209808</f>
        <v>4383.5332806400002</v>
      </c>
      <c r="G82" s="36">
        <v>1</v>
      </c>
      <c r="H82" s="8" t="s">
        <v>13</v>
      </c>
    </row>
    <row r="83" spans="1:8" x14ac:dyDescent="0.2">
      <c r="A83" s="37"/>
      <c r="B83" s="37"/>
      <c r="C83" s="37"/>
      <c r="D83" s="38"/>
      <c r="E83" s="38"/>
      <c r="F83" s="38"/>
      <c r="G83" s="38"/>
    </row>
    <row r="84" spans="1:8" x14ac:dyDescent="0.2">
      <c r="A84" s="39"/>
      <c r="B84" s="40" t="s">
        <v>67</v>
      </c>
      <c r="C84" s="40"/>
      <c r="D84" s="40"/>
      <c r="E84" s="40"/>
      <c r="F84" s="40"/>
      <c r="G84" s="40"/>
      <c r="H84" s="40"/>
    </row>
    <row r="85" spans="1:8" x14ac:dyDescent="0.2">
      <c r="A85" s="39"/>
      <c r="B85" s="40" t="s">
        <v>68</v>
      </c>
      <c r="C85" s="40"/>
      <c r="D85" s="40"/>
      <c r="E85" s="40"/>
      <c r="F85" s="40"/>
      <c r="G85" s="40"/>
      <c r="H85" s="40"/>
    </row>
    <row r="86" spans="1:8" x14ac:dyDescent="0.2">
      <c r="A86" s="39"/>
      <c r="B86" s="40" t="s">
        <v>69</v>
      </c>
      <c r="C86" s="40"/>
      <c r="D86" s="40"/>
      <c r="E86" s="40"/>
      <c r="F86" s="40"/>
      <c r="G86" s="40"/>
      <c r="H86" s="40"/>
    </row>
    <row r="87" spans="1:8" x14ac:dyDescent="0.2">
      <c r="A87" s="41"/>
      <c r="B87" s="41"/>
      <c r="C87" s="41"/>
      <c r="D87" s="42"/>
      <c r="E87" s="42"/>
      <c r="F87" s="42"/>
      <c r="G87" s="42"/>
    </row>
    <row r="88" spans="1:8" x14ac:dyDescent="0.2">
      <c r="A88" s="41"/>
      <c r="B88" s="43" t="s">
        <v>70</v>
      </c>
      <c r="C88" s="44"/>
      <c r="D88" s="45"/>
      <c r="E88" s="46"/>
      <c r="F88" s="42"/>
      <c r="G88" s="42"/>
    </row>
    <row r="89" spans="1:8" ht="25.5" x14ac:dyDescent="0.2">
      <c r="A89" s="41"/>
      <c r="B89" s="47" t="s">
        <v>71</v>
      </c>
      <c r="C89" s="48"/>
      <c r="D89" s="26" t="s">
        <v>72</v>
      </c>
      <c r="E89" s="46"/>
      <c r="F89" s="42"/>
      <c r="G89" s="42"/>
    </row>
    <row r="90" spans="1:8" x14ac:dyDescent="0.2">
      <c r="A90" s="41"/>
      <c r="B90" s="47" t="s">
        <v>73</v>
      </c>
      <c r="C90" s="48"/>
      <c r="D90" s="10" t="s">
        <v>74</v>
      </c>
      <c r="E90" s="46"/>
      <c r="F90" s="42"/>
      <c r="G90" s="42"/>
    </row>
    <row r="91" spans="1:8" x14ac:dyDescent="0.2">
      <c r="A91" s="41"/>
      <c r="B91" s="47" t="s">
        <v>75</v>
      </c>
      <c r="C91" s="48"/>
      <c r="D91" s="14" t="s">
        <v>13</v>
      </c>
      <c r="E91" s="46"/>
      <c r="F91" s="42"/>
      <c r="G91" s="42"/>
    </row>
    <row r="92" spans="1:8" x14ac:dyDescent="0.2">
      <c r="A92" s="49"/>
      <c r="B92" s="50" t="s">
        <v>13</v>
      </c>
      <c r="C92" s="50" t="s">
        <v>76</v>
      </c>
      <c r="D92" s="50" t="s">
        <v>77</v>
      </c>
      <c r="E92" s="49"/>
      <c r="F92" s="49"/>
      <c r="G92" s="49"/>
      <c r="H92" s="51"/>
    </row>
    <row r="93" spans="1:8" x14ac:dyDescent="0.2">
      <c r="A93" s="49"/>
      <c r="B93" s="52" t="s">
        <v>78</v>
      </c>
      <c r="C93" s="53">
        <v>45657</v>
      </c>
      <c r="D93" s="53">
        <v>45688</v>
      </c>
      <c r="E93" s="49"/>
      <c r="F93" s="49"/>
      <c r="G93" s="49"/>
    </row>
    <row r="94" spans="1:8" x14ac:dyDescent="0.2">
      <c r="A94" s="54"/>
      <c r="B94" s="17" t="s">
        <v>79</v>
      </c>
      <c r="C94" s="55">
        <v>73.937600000000003</v>
      </c>
      <c r="D94" s="55">
        <v>74.415599999999998</v>
      </c>
      <c r="E94" s="54"/>
      <c r="F94" s="56"/>
      <c r="G94" s="57"/>
    </row>
    <row r="95" spans="1:8" ht="25.5" x14ac:dyDescent="0.2">
      <c r="A95" s="54"/>
      <c r="B95" s="17" t="s">
        <v>80</v>
      </c>
      <c r="C95" s="55">
        <v>26.465199999999999</v>
      </c>
      <c r="D95" s="55">
        <v>26.636299999999999</v>
      </c>
      <c r="E95" s="54"/>
      <c r="F95" s="56"/>
      <c r="G95" s="57"/>
    </row>
    <row r="96" spans="1:8" ht="25.5" x14ac:dyDescent="0.2">
      <c r="A96" s="54"/>
      <c r="B96" s="17" t="s">
        <v>81</v>
      </c>
      <c r="C96" s="55">
        <v>14.9391</v>
      </c>
      <c r="D96" s="55">
        <v>15.0357</v>
      </c>
      <c r="E96" s="54"/>
      <c r="F96" s="56"/>
      <c r="G96" s="57"/>
    </row>
    <row r="97" spans="1:14" ht="25.5" x14ac:dyDescent="0.2">
      <c r="A97" s="54"/>
      <c r="B97" s="17" t="s">
        <v>82</v>
      </c>
      <c r="C97" s="55">
        <v>75.138000000000005</v>
      </c>
      <c r="D97" s="21"/>
      <c r="E97" s="54"/>
      <c r="F97" s="56"/>
      <c r="G97" s="57"/>
    </row>
    <row r="98" spans="1:14" x14ac:dyDescent="0.2">
      <c r="A98" s="54"/>
      <c r="B98" s="17" t="s">
        <v>83</v>
      </c>
      <c r="C98" s="55">
        <v>66.495199999999997</v>
      </c>
      <c r="D98" s="55">
        <v>66.877399999999994</v>
      </c>
      <c r="E98" s="54"/>
      <c r="F98" s="56"/>
      <c r="G98" s="57"/>
    </row>
    <row r="99" spans="1:14" x14ac:dyDescent="0.2">
      <c r="A99" s="54"/>
      <c r="B99" s="17" t="s">
        <v>84</v>
      </c>
      <c r="C99" s="55">
        <v>22.7118</v>
      </c>
      <c r="D99" s="55">
        <v>22.842300000000002</v>
      </c>
      <c r="E99" s="54"/>
      <c r="F99" s="56"/>
      <c r="G99" s="57"/>
    </row>
    <row r="100" spans="1:14" ht="25.5" x14ac:dyDescent="0.2">
      <c r="A100" s="54"/>
      <c r="B100" s="31" t="s">
        <v>85</v>
      </c>
      <c r="C100" s="55">
        <v>13.103300000000001</v>
      </c>
      <c r="D100" s="55">
        <v>13.178599999999999</v>
      </c>
      <c r="E100" s="54"/>
      <c r="F100" s="56"/>
      <c r="G100" s="57"/>
    </row>
    <row r="101" spans="1:14" ht="25.5" x14ac:dyDescent="0.2">
      <c r="A101" s="54"/>
      <c r="B101" s="17" t="s">
        <v>86</v>
      </c>
      <c r="C101" s="55">
        <v>13.469099999999999</v>
      </c>
      <c r="D101" s="55">
        <v>13.5466</v>
      </c>
      <c r="E101" s="54"/>
      <c r="F101" s="56"/>
      <c r="G101" s="57"/>
    </row>
    <row r="102" spans="1:14" ht="25.5" x14ac:dyDescent="0.2">
      <c r="A102" s="54"/>
      <c r="B102" s="17" t="s">
        <v>87</v>
      </c>
      <c r="C102" s="55">
        <v>13.2119</v>
      </c>
      <c r="D102" s="55">
        <v>13.287800000000001</v>
      </c>
      <c r="E102" s="54"/>
      <c r="F102" s="56"/>
      <c r="G102" s="57"/>
    </row>
    <row r="103" spans="1:14" x14ac:dyDescent="0.2">
      <c r="A103" s="54"/>
      <c r="B103" s="54"/>
      <c r="C103" s="54"/>
      <c r="D103" s="54"/>
      <c r="E103" s="54"/>
      <c r="F103" s="54"/>
      <c r="G103" s="54"/>
    </row>
    <row r="104" spans="1:14" x14ac:dyDescent="0.2">
      <c r="A104" s="54"/>
      <c r="B104" s="47" t="s">
        <v>88</v>
      </c>
      <c r="C104" s="48"/>
      <c r="D104" s="26" t="s">
        <v>74</v>
      </c>
      <c r="E104" s="54"/>
      <c r="F104" s="54"/>
      <c r="G104" s="54"/>
    </row>
    <row r="105" spans="1:14" x14ac:dyDescent="0.2">
      <c r="A105" s="54"/>
      <c r="B105" s="58"/>
      <c r="C105" s="58"/>
      <c r="D105" s="58"/>
      <c r="E105" s="54"/>
      <c r="F105" s="54"/>
      <c r="G105" s="54"/>
    </row>
    <row r="106" spans="1:14" s="63" customFormat="1" ht="15" x14ac:dyDescent="0.25">
      <c r="A106" s="59"/>
      <c r="B106" s="60" t="s">
        <v>89</v>
      </c>
      <c r="C106" s="61"/>
      <c r="D106" s="26" t="s">
        <v>74</v>
      </c>
      <c r="E106" s="59"/>
      <c r="F106" s="62"/>
      <c r="G106" s="59"/>
      <c r="I106" s="64"/>
      <c r="J106" s="65"/>
      <c r="K106" s="65"/>
      <c r="L106" s="65"/>
      <c r="M106" s="65"/>
      <c r="N106"/>
    </row>
    <row r="107" spans="1:14" ht="26.25" customHeight="1" x14ac:dyDescent="0.25">
      <c r="A107" s="49"/>
      <c r="B107" s="60" t="s">
        <v>90</v>
      </c>
      <c r="C107" s="61"/>
      <c r="D107" s="26" t="s">
        <v>74</v>
      </c>
      <c r="E107" s="66"/>
      <c r="F107" s="49"/>
      <c r="G107" s="49"/>
      <c r="I107" s="67"/>
    </row>
    <row r="108" spans="1:14" ht="27.75" customHeight="1" x14ac:dyDescent="0.25">
      <c r="A108" s="49"/>
      <c r="B108" s="60" t="s">
        <v>91</v>
      </c>
      <c r="C108" s="61"/>
      <c r="D108" s="26" t="s">
        <v>74</v>
      </c>
      <c r="E108" s="66"/>
      <c r="F108" s="49"/>
      <c r="G108" s="49"/>
      <c r="I108" s="68"/>
    </row>
    <row r="109" spans="1:14" x14ac:dyDescent="0.2">
      <c r="A109" s="49"/>
      <c r="B109" s="60" t="s">
        <v>92</v>
      </c>
      <c r="C109" s="61"/>
      <c r="D109" s="26" t="s">
        <v>74</v>
      </c>
      <c r="E109" s="66"/>
      <c r="F109" s="49"/>
      <c r="G109" s="49"/>
    </row>
    <row r="110" spans="1:14" x14ac:dyDescent="0.2">
      <c r="A110" s="58"/>
      <c r="B110" s="58"/>
      <c r="C110" s="58"/>
      <c r="D110" s="58"/>
      <c r="E110" s="58"/>
      <c r="F110" s="58"/>
      <c r="G110" s="58"/>
    </row>
    <row r="111" spans="1:14" s="63" customFormat="1" ht="15" x14ac:dyDescent="0.25">
      <c r="B111" s="69" t="s">
        <v>93</v>
      </c>
      <c r="C111" s="70"/>
      <c r="D111" s="70"/>
      <c r="E111" s="70"/>
      <c r="F111" s="70"/>
      <c r="G111" s="71"/>
      <c r="I111"/>
      <c r="J111" s="65"/>
      <c r="K111" s="65"/>
      <c r="L111" s="65"/>
      <c r="M111" s="65"/>
      <c r="N111"/>
    </row>
    <row r="112" spans="1:14" s="63" customFormat="1" ht="45" customHeight="1" x14ac:dyDescent="0.25">
      <c r="B112" s="72" t="s">
        <v>94</v>
      </c>
      <c r="C112" s="72" t="s">
        <v>95</v>
      </c>
      <c r="D112" s="73" t="s">
        <v>96</v>
      </c>
      <c r="E112" s="74"/>
      <c r="F112" s="75" t="s">
        <v>97</v>
      </c>
      <c r="G112" s="75"/>
      <c r="H112" s="76"/>
      <c r="I112"/>
      <c r="J112" s="65"/>
      <c r="K112" s="65"/>
      <c r="L112" s="65"/>
      <c r="M112" s="65"/>
      <c r="N112"/>
    </row>
    <row r="113" spans="2:14" s="63" customFormat="1" ht="25.5" x14ac:dyDescent="0.25">
      <c r="B113" s="77" t="s">
        <v>98</v>
      </c>
      <c r="C113" s="78" t="s">
        <v>99</v>
      </c>
      <c r="D113" s="79">
        <v>0</v>
      </c>
      <c r="E113" s="80"/>
      <c r="F113" s="79">
        <v>0</v>
      </c>
      <c r="G113" s="80"/>
      <c r="H113" s="81"/>
      <c r="I113"/>
      <c r="J113" s="65"/>
      <c r="K113" s="65"/>
      <c r="L113" s="65"/>
      <c r="M113" s="65"/>
      <c r="N113"/>
    </row>
    <row r="114" spans="2:14" s="63" customFormat="1" ht="15" x14ac:dyDescent="0.25">
      <c r="B114" s="82" t="s">
        <v>100</v>
      </c>
      <c r="C114" s="83"/>
      <c r="D114" s="83"/>
      <c r="E114" s="83"/>
      <c r="F114" s="83"/>
      <c r="G114" s="84"/>
      <c r="H114" s="81"/>
      <c r="I114"/>
      <c r="J114" s="68"/>
      <c r="K114" s="68"/>
      <c r="L114" s="68"/>
      <c r="M114" s="65"/>
      <c r="N114"/>
    </row>
    <row r="115" spans="2:14" s="63" customFormat="1" ht="15" x14ac:dyDescent="0.25">
      <c r="B115" s="75" t="s">
        <v>94</v>
      </c>
      <c r="C115" s="75" t="s">
        <v>95</v>
      </c>
      <c r="D115" s="82" t="s">
        <v>101</v>
      </c>
      <c r="E115" s="83"/>
      <c r="F115" s="84"/>
      <c r="G115" s="77"/>
      <c r="H115" s="81"/>
      <c r="I115"/>
      <c r="J115" s="68"/>
      <c r="K115" s="68"/>
      <c r="L115" s="68"/>
      <c r="M115" s="65"/>
      <c r="N115"/>
    </row>
    <row r="116" spans="2:14" s="63" customFormat="1" ht="76.5" x14ac:dyDescent="0.25">
      <c r="B116" s="75"/>
      <c r="C116" s="75"/>
      <c r="D116" s="85" t="s">
        <v>102</v>
      </c>
      <c r="E116" s="85" t="s">
        <v>103</v>
      </c>
      <c r="F116" s="85" t="s">
        <v>104</v>
      </c>
      <c r="G116" s="85" t="s">
        <v>105</v>
      </c>
      <c r="H116" s="86"/>
      <c r="I116"/>
      <c r="J116" s="68"/>
      <c r="K116" s="68"/>
      <c r="L116" s="68"/>
      <c r="M116" s="65"/>
      <c r="N116"/>
    </row>
    <row r="117" spans="2:14" s="63" customFormat="1" ht="25.5" x14ac:dyDescent="0.2">
      <c r="B117" s="87" t="s">
        <v>98</v>
      </c>
      <c r="C117" s="78" t="s">
        <v>99</v>
      </c>
      <c r="D117" s="88">
        <v>200</v>
      </c>
      <c r="E117" s="88">
        <v>6.8852450999999997</v>
      </c>
      <c r="F117" s="88">
        <v>206.88524509999999</v>
      </c>
      <c r="G117" s="89">
        <f>F117/F82</f>
        <v>4.7196001913277261E-2</v>
      </c>
      <c r="H117" s="90"/>
      <c r="I117"/>
      <c r="J117"/>
      <c r="K117"/>
      <c r="L117"/>
      <c r="M117"/>
      <c r="N117"/>
    </row>
    <row r="118" spans="2:14" s="63" customFormat="1" ht="33" customHeight="1" x14ac:dyDescent="0.2">
      <c r="B118" s="91" t="s">
        <v>106</v>
      </c>
      <c r="C118" s="92"/>
      <c r="D118" s="92"/>
      <c r="E118" s="92"/>
      <c r="F118" s="92"/>
      <c r="G118" s="93"/>
      <c r="H118" s="94"/>
      <c r="I118"/>
      <c r="J118"/>
      <c r="K118"/>
      <c r="L118"/>
      <c r="M118"/>
      <c r="N118"/>
    </row>
    <row r="119" spans="2:14" s="63" customFormat="1" x14ac:dyDescent="0.2">
      <c r="H119" s="94"/>
      <c r="I119"/>
      <c r="J119"/>
      <c r="K119"/>
      <c r="L119"/>
      <c r="M119"/>
      <c r="N119"/>
    </row>
    <row r="120" spans="2:14" s="63" customFormat="1" x14ac:dyDescent="0.2">
      <c r="B120" s="95" t="s">
        <v>107</v>
      </c>
      <c r="C120" s="96"/>
      <c r="D120" s="97"/>
      <c r="I120"/>
      <c r="J120"/>
      <c r="K120"/>
      <c r="L120"/>
      <c r="M120"/>
      <c r="N120"/>
    </row>
    <row r="121" spans="2:14" s="63" customFormat="1" ht="51" x14ac:dyDescent="0.2">
      <c r="B121" s="98" t="s">
        <v>108</v>
      </c>
      <c r="C121" s="98"/>
      <c r="D121" s="99" t="s">
        <v>2</v>
      </c>
      <c r="I121"/>
      <c r="J121"/>
      <c r="K121"/>
      <c r="L121"/>
      <c r="M121"/>
      <c r="N121"/>
    </row>
    <row r="122" spans="2:14" s="63" customFormat="1" x14ac:dyDescent="0.2">
      <c r="B122" s="100" t="s">
        <v>109</v>
      </c>
      <c r="C122" s="100"/>
      <c r="D122" s="101"/>
      <c r="I122"/>
      <c r="J122"/>
      <c r="K122"/>
      <c r="L122"/>
      <c r="M122"/>
      <c r="N122"/>
    </row>
    <row r="123" spans="2:14" s="63" customFormat="1" x14ac:dyDescent="0.2">
      <c r="B123" s="100"/>
      <c r="C123" s="100"/>
      <c r="D123" s="102"/>
      <c r="I123"/>
      <c r="J123"/>
      <c r="K123"/>
      <c r="L123"/>
      <c r="M123"/>
      <c r="N123"/>
    </row>
    <row r="124" spans="2:14" s="63" customFormat="1" x14ac:dyDescent="0.2">
      <c r="B124" s="100" t="s">
        <v>110</v>
      </c>
      <c r="C124" s="100"/>
      <c r="D124" s="103">
        <v>6.9564619452415188</v>
      </c>
      <c r="I124"/>
      <c r="J124"/>
      <c r="K124"/>
      <c r="L124"/>
      <c r="M124"/>
      <c r="N124"/>
    </row>
    <row r="125" spans="2:14" s="63" customFormat="1" x14ac:dyDescent="0.2">
      <c r="B125" s="100"/>
      <c r="C125" s="100"/>
      <c r="D125" s="102"/>
      <c r="I125"/>
      <c r="J125"/>
      <c r="K125"/>
      <c r="L125"/>
      <c r="M125"/>
      <c r="N125"/>
    </row>
    <row r="126" spans="2:14" s="63" customFormat="1" x14ac:dyDescent="0.2">
      <c r="B126" s="100" t="s">
        <v>111</v>
      </c>
      <c r="C126" s="100"/>
      <c r="D126" s="103">
        <v>3.7915400211085024</v>
      </c>
      <c r="I126"/>
      <c r="J126"/>
      <c r="K126"/>
      <c r="L126"/>
      <c r="M126"/>
      <c r="N126"/>
    </row>
    <row r="127" spans="2:14" s="63" customFormat="1" x14ac:dyDescent="0.2">
      <c r="B127" s="100" t="s">
        <v>112</v>
      </c>
      <c r="C127" s="100"/>
      <c r="D127" s="103">
        <v>4.8839161893896277</v>
      </c>
      <c r="I127"/>
      <c r="J127"/>
      <c r="K127"/>
      <c r="L127"/>
      <c r="M127"/>
      <c r="N127"/>
    </row>
    <row r="128" spans="2:14" s="63" customFormat="1" x14ac:dyDescent="0.2">
      <c r="B128" s="100"/>
      <c r="C128" s="100"/>
      <c r="D128" s="102"/>
      <c r="I128"/>
      <c r="J128"/>
      <c r="K128"/>
      <c r="L128"/>
      <c r="M128"/>
      <c r="N128"/>
    </row>
    <row r="129" spans="2:16" s="63" customFormat="1" x14ac:dyDescent="0.2">
      <c r="B129" s="100" t="s">
        <v>113</v>
      </c>
      <c r="C129" s="100"/>
      <c r="D129" s="104" t="s">
        <v>114</v>
      </c>
      <c r="I129"/>
      <c r="J129" s="28"/>
      <c r="K129" s="28"/>
      <c r="L129" s="28"/>
      <c r="M129" s="28"/>
      <c r="N129" s="105"/>
    </row>
    <row r="130" spans="2:16" s="63" customFormat="1" x14ac:dyDescent="0.2">
      <c r="B130" s="106" t="s">
        <v>115</v>
      </c>
      <c r="C130" s="107"/>
      <c r="D130" s="108"/>
      <c r="I130"/>
      <c r="J130"/>
      <c r="K130"/>
      <c r="L130"/>
      <c r="M130"/>
      <c r="N130"/>
      <c r="O130"/>
      <c r="P130"/>
    </row>
    <row r="132" spans="2:16" ht="25.5" x14ac:dyDescent="0.2">
      <c r="B132" s="109" t="s">
        <v>116</v>
      </c>
    </row>
    <row r="133" spans="2:16" ht="153.75" customHeight="1" x14ac:dyDescent="0.2"/>
    <row r="136" spans="2:16" x14ac:dyDescent="0.2">
      <c r="B136" s="110" t="s">
        <v>117</v>
      </c>
      <c r="C136" s="3"/>
      <c r="D136" s="110" t="s">
        <v>118</v>
      </c>
    </row>
    <row r="137" spans="2:16" x14ac:dyDescent="0.2">
      <c r="B137" s="110" t="s">
        <v>119</v>
      </c>
      <c r="D137" s="110" t="s">
        <v>120</v>
      </c>
    </row>
    <row r="138" spans="2:16" ht="165" customHeight="1" x14ac:dyDescent="0.2"/>
    <row r="145" customFormat="1" x14ac:dyDescent="0.2"/>
  </sheetData>
  <mergeCells count="36">
    <mergeCell ref="B125:C125"/>
    <mergeCell ref="B126:C126"/>
    <mergeCell ref="B127:C127"/>
    <mergeCell ref="B128:C128"/>
    <mergeCell ref="B129:C129"/>
    <mergeCell ref="B130:D130"/>
    <mergeCell ref="B118:G118"/>
    <mergeCell ref="B120:D120"/>
    <mergeCell ref="B121:C121"/>
    <mergeCell ref="B122:C122"/>
    <mergeCell ref="B123:C123"/>
    <mergeCell ref="B124:C124"/>
    <mergeCell ref="D113:E113"/>
    <mergeCell ref="F113:G113"/>
    <mergeCell ref="B114:G114"/>
    <mergeCell ref="B115:B116"/>
    <mergeCell ref="C115:C116"/>
    <mergeCell ref="D115:F115"/>
    <mergeCell ref="B107:C107"/>
    <mergeCell ref="B108:C108"/>
    <mergeCell ref="B109:C109"/>
    <mergeCell ref="B111:G111"/>
    <mergeCell ref="D112:E112"/>
    <mergeCell ref="F112:G112"/>
    <mergeCell ref="B88:D88"/>
    <mergeCell ref="B89:C89"/>
    <mergeCell ref="B90:C90"/>
    <mergeCell ref="B91:C91"/>
    <mergeCell ref="B104:C104"/>
    <mergeCell ref="B106:C106"/>
    <mergeCell ref="A1:H1"/>
    <mergeCell ref="A2:H2"/>
    <mergeCell ref="A3:H3"/>
    <mergeCell ref="B84:H84"/>
    <mergeCell ref="B85:H85"/>
    <mergeCell ref="B86:H86"/>
  </mergeCells>
  <hyperlinks>
    <hyperlink ref="I1" location="Index!B2" display="Index" xr:uid="{AD774730-E512-4AA3-A17C-AC77D298EA0C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SUNBDS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2025-02-07T15:09:32Z</dcterms:created>
  <dcterms:modified xsi:type="dcterms:W3CDTF">2025-02-07T15:09:33Z</dcterms:modified>
</cp:coreProperties>
</file>