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B4CA9571-F7E0-4EC6-A1EB-CC09854D0091}" xr6:coauthVersionLast="47" xr6:coauthVersionMax="47" xr10:uidLastSave="{00000000-0000-0000-0000-000000000000}"/>
  <bookViews>
    <workbookView xWindow="-120" yWindow="-120" windowWidth="29040" windowHeight="15720" xr2:uid="{3FEAAB17-5A7B-4CF7-B84C-1B9BEF75EA84}"/>
  </bookViews>
  <sheets>
    <sheet name="SPES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3" i="1" l="1"/>
  <c r="G183" i="1" s="1"/>
  <c r="G125" i="1"/>
  <c r="F125"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alcChain>
</file>

<file path=xl/sharedStrings.xml><?xml version="1.0" encoding="utf-8"?>
<sst xmlns="http://schemas.openxmlformats.org/spreadsheetml/2006/main" count="599" uniqueCount="299">
  <si>
    <t>SUNDARAM MUTUAL FUND</t>
  </si>
  <si>
    <t>Index</t>
  </si>
  <si>
    <t>Sundaram Equity Savings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</si>
  <si>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</si>
  <si>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</si>
  <si>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</si>
  <si>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</si>
  <si>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</si>
  <si>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</si>
  <si>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</si>
  <si>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</si>
  <si>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</si>
  <si>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</si>
  <si>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</si>
  <si>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</si>
  <si>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INE002A01018</t>
  </si>
  <si>
    <t>Reliance Industries Ltd</t>
  </si>
  <si>
    <t>Petroleum Products</t>
  </si>
  <si>
    <t>INE397D01024</t>
  </si>
  <si>
    <t>Bharti Airtel Ltd</t>
  </si>
  <si>
    <t>Telecom - Services</t>
  </si>
  <si>
    <t>INE009A01021</t>
  </si>
  <si>
    <t>Infosys Ltd</t>
  </si>
  <si>
    <t>It - Software</t>
  </si>
  <si>
    <t>INE238A01034</t>
  </si>
  <si>
    <t>Axis Bank Ltd</t>
  </si>
  <si>
    <t>Banks</t>
  </si>
  <si>
    <t>INE090A01021</t>
  </si>
  <si>
    <t>ICICI Bank Ltd</t>
  </si>
  <si>
    <t>INE860A01027</t>
  </si>
  <si>
    <t>HCL Technologies Ltd</t>
  </si>
  <si>
    <t>INE101A01026</t>
  </si>
  <si>
    <t>Mahindra &amp; Mahindra Ltd</t>
  </si>
  <si>
    <t>Automobiles</t>
  </si>
  <si>
    <t>INE095A01012</t>
  </si>
  <si>
    <t>IndusInd Bank Ltd</t>
  </si>
  <si>
    <t>INE040A01034</t>
  </si>
  <si>
    <t>HDFC Bank Ltd</t>
  </si>
  <si>
    <t>INE018A01030</t>
  </si>
  <si>
    <t>Larsen &amp; Toubro Ltd</t>
  </si>
  <si>
    <t>Construction</t>
  </si>
  <si>
    <t>INE237A01028</t>
  </si>
  <si>
    <t>Kotak Mahindra Bank Ltd</t>
  </si>
  <si>
    <t>INE030A01027</t>
  </si>
  <si>
    <t>Hindustan UniLever Ltd</t>
  </si>
  <si>
    <t>Diversified Fmcg</t>
  </si>
  <si>
    <t>INE585B01010</t>
  </si>
  <si>
    <t>Maruti Suzuki India Ltd</t>
  </si>
  <si>
    <t>INE200A01026</t>
  </si>
  <si>
    <t>GE Vernova T and D India Ltd</t>
  </si>
  <si>
    <t>Electrical Equipment</t>
  </si>
  <si>
    <t>INE154A01025</t>
  </si>
  <si>
    <t>ITC Ltd</t>
  </si>
  <si>
    <t>INE646L01027</t>
  </si>
  <si>
    <t>Interglobe Aviation Ltd</t>
  </si>
  <si>
    <t>Transport Services</t>
  </si>
  <si>
    <t>INE044A01036</t>
  </si>
  <si>
    <t>Sun Pharmaceutical Industries Ltd</t>
  </si>
  <si>
    <t>Pharmaceuticals &amp; Biotechnology</t>
  </si>
  <si>
    <t>INE406A01037</t>
  </si>
  <si>
    <t>Aurobindo Pharma Ltd</t>
  </si>
  <si>
    <t>INE296A01024</t>
  </si>
  <si>
    <t>Bajaj Finance Ltd</t>
  </si>
  <si>
    <t>Finance</t>
  </si>
  <si>
    <t>INE782A01015</t>
  </si>
  <si>
    <t>Johnson Controls-Hitachi AirConditioning India Ltd</t>
  </si>
  <si>
    <t>Consumer Durables</t>
  </si>
  <si>
    <t>INE669C01036</t>
  </si>
  <si>
    <t>Tech Mahindra Ltd</t>
  </si>
  <si>
    <t>INE062A01020</t>
  </si>
  <si>
    <t>State Bank of India</t>
  </si>
  <si>
    <t>INE481G01011</t>
  </si>
  <si>
    <t>Ultratech Cement Ltd</t>
  </si>
  <si>
    <t>Cement &amp; Cement Products</t>
  </si>
  <si>
    <t>INE572E01012</t>
  </si>
  <si>
    <t>PNB Housing Finance Ltd</t>
  </si>
  <si>
    <t>INE038A01020</t>
  </si>
  <si>
    <t>Hindalco Industries Ltd</t>
  </si>
  <si>
    <t>Non - Ferrous Metals</t>
  </si>
  <si>
    <t>INE028A01039</t>
  </si>
  <si>
    <t>Bank of Baroda</t>
  </si>
  <si>
    <t>INE148O01028</t>
  </si>
  <si>
    <t>Delhivery Ltd</t>
  </si>
  <si>
    <t>INE121A01024</t>
  </si>
  <si>
    <t>Cholamandalam Investment and Finance Company Ltd</t>
  </si>
  <si>
    <t>INE725G01011</t>
  </si>
  <si>
    <t>ICRA Ltd</t>
  </si>
  <si>
    <t>Capital Markets</t>
  </si>
  <si>
    <t>INE171A01029</t>
  </si>
  <si>
    <t>The Federal Bank Ltd</t>
  </si>
  <si>
    <t>INE494B01023</t>
  </si>
  <si>
    <t>TVS Motor Company Ltd</t>
  </si>
  <si>
    <t>INE686F01025</t>
  </si>
  <si>
    <t>United Breweries Ltd</t>
  </si>
  <si>
    <t>Beverages</t>
  </si>
  <si>
    <t>INE155A01022</t>
  </si>
  <si>
    <t>Tata Motors Ltd</t>
  </si>
  <si>
    <t>INE634S01028</t>
  </si>
  <si>
    <t>Mankind Pharma Ltd</t>
  </si>
  <si>
    <t>INE451A01017</t>
  </si>
  <si>
    <t>Force Motors Ltd</t>
  </si>
  <si>
    <t>INE663F01024</t>
  </si>
  <si>
    <t>Info Edge (India) Ltd</t>
  </si>
  <si>
    <t>Retailing</t>
  </si>
  <si>
    <t>INE019A01038</t>
  </si>
  <si>
    <t>JSW Steel Ltd</t>
  </si>
  <si>
    <t>Ferrous Metals</t>
  </si>
  <si>
    <t>INE758T01015</t>
  </si>
  <si>
    <t>Zomato Ltd</t>
  </si>
  <si>
    <t>INE733E01010</t>
  </si>
  <si>
    <t>NTPC LTD</t>
  </si>
  <si>
    <t>Power</t>
  </si>
  <si>
    <t>INE745G01035</t>
  </si>
  <si>
    <t>Multi Commodity Exchange of India Ltd</t>
  </si>
  <si>
    <t>INE647O01011</t>
  </si>
  <si>
    <t>Aditya Birla Fashion and Retail Ltd</t>
  </si>
  <si>
    <t>INE795G01014</t>
  </si>
  <si>
    <t>HDFC Life Insurance Company Ltd</t>
  </si>
  <si>
    <t>Insurance</t>
  </si>
  <si>
    <t>INE089A01031</t>
  </si>
  <si>
    <t>Dr. Reddys Laboratories Ltd</t>
  </si>
  <si>
    <t>INE152M01016</t>
  </si>
  <si>
    <t>Triveni Turbine Ltd</t>
  </si>
  <si>
    <t>INE280A01028</t>
  </si>
  <si>
    <t>Titan Company Ltd</t>
  </si>
  <si>
    <t>INE513A01022</t>
  </si>
  <si>
    <t>Schaeffler India Ltd</t>
  </si>
  <si>
    <t>Auto Components</t>
  </si>
  <si>
    <t>INE00R701025</t>
  </si>
  <si>
    <t>Dalmia Cement (Bharat) Ltd.</t>
  </si>
  <si>
    <t>INE423A01024</t>
  </si>
  <si>
    <t>Adani Enterprises</t>
  </si>
  <si>
    <t>Metals &amp; Minerals Trading</t>
  </si>
  <si>
    <t>INE271C01023</t>
  </si>
  <si>
    <t>DLF Ltd</t>
  </si>
  <si>
    <t>Realty</t>
  </si>
  <si>
    <t>INE854D01024</t>
  </si>
  <si>
    <t>United Spirits Ltd</t>
  </si>
  <si>
    <t>INE742F01042</t>
  </si>
  <si>
    <t>Adani Ports and Special Economic Zone Ltd</t>
  </si>
  <si>
    <t>Transport Infrastructure</t>
  </si>
  <si>
    <t>INE467B01029</t>
  </si>
  <si>
    <t>Tata Consultancy Services Ltd</t>
  </si>
  <si>
    <t>INE123W01016</t>
  </si>
  <si>
    <t>SBI Life Insurance Company Ltd</t>
  </si>
  <si>
    <t>INE158A01026</t>
  </si>
  <si>
    <t>Hero MotoCorp Ltd</t>
  </si>
  <si>
    <t>INE343G01021</t>
  </si>
  <si>
    <t>Bharti Hexacom Ltd</t>
  </si>
  <si>
    <t>INE326A01037</t>
  </si>
  <si>
    <t>Lupin Ltd</t>
  </si>
  <si>
    <t>INE794A01010</t>
  </si>
  <si>
    <t>Neuland Laboratories Ltd</t>
  </si>
  <si>
    <t>INE918I01026</t>
  </si>
  <si>
    <t>Bajaj Finserv Ltd</t>
  </si>
  <si>
    <t>INE047A01021</t>
  </si>
  <si>
    <t>Grasim Industries Ltd</t>
  </si>
  <si>
    <t>INE079A01024</t>
  </si>
  <si>
    <t>Ambuja Cements Ltd</t>
  </si>
  <si>
    <t>INE226A01021</t>
  </si>
  <si>
    <t>Voltas Ltd</t>
  </si>
  <si>
    <t>INE021A01026</t>
  </si>
  <si>
    <t>Asian Paints Ltd</t>
  </si>
  <si>
    <t>INE121J01017</t>
  </si>
  <si>
    <t>Indus Towers Ltd (Prev Bharti Infratel Ltd)</t>
  </si>
  <si>
    <t>Sub Total</t>
  </si>
  <si>
    <t>(b) Overseas Security</t>
  </si>
  <si>
    <t xml:space="preserve">0 </t>
  </si>
  <si>
    <t>(c) Privately Placed / Unlisted</t>
  </si>
  <si>
    <t>(d) Preference / Right Shares</t>
  </si>
  <si>
    <t>(e) Warrants</t>
  </si>
  <si>
    <t>f) Derivative</t>
  </si>
  <si>
    <t>Titan Company Limited February 2025</t>
  </si>
  <si>
    <t>Stock Future</t>
  </si>
  <si>
    <t>Indus Towers Limited February 2025</t>
  </si>
  <si>
    <t>Voltas Limited February 2025</t>
  </si>
  <si>
    <t>Ambuja Cements Limited February 2025</t>
  </si>
  <si>
    <t>Grasim Industries Limited February 2025</t>
  </si>
  <si>
    <t>Bajaj Finance Limited February 2025</t>
  </si>
  <si>
    <t>Bajaj Finserv Limited February 2025</t>
  </si>
  <si>
    <t>Lupin Limited February 2025</t>
  </si>
  <si>
    <t>Tata Motors Limited February 2025</t>
  </si>
  <si>
    <t>Cholamandalam Investment and Finance Company Ltd  February 2025</t>
  </si>
  <si>
    <t>Sun Pharmaceutical Industries Limited February 2025</t>
  </si>
  <si>
    <t>Hero MotoCorp Limited February 2025</t>
  </si>
  <si>
    <t>SBI Life Insurance Company Limited February 2025</t>
  </si>
  <si>
    <t xml:space="preserve">	United Spirits Limited February 2025</t>
  </si>
  <si>
    <t>DLF Limited February 2025</t>
  </si>
  <si>
    <t>Adani Enterprises Limited February 2025</t>
  </si>
  <si>
    <t>HDFC Life Insurance Company Limited February 2025</t>
  </si>
  <si>
    <t>Aurobindo Pharma Limited February 2025</t>
  </si>
  <si>
    <t>Aditya Birla Fashion And Retail Limited February 2025</t>
  </si>
  <si>
    <t>NTPC Limited February 2025</t>
  </si>
  <si>
    <t>JSW Steel Limited February 2025</t>
  </si>
  <si>
    <t>Interglobe Aviation Ltd February 2025</t>
  </si>
  <si>
    <t>TVS Motor Company Limited February 2025</t>
  </si>
  <si>
    <t>Bank of Baroda February 2025</t>
  </si>
  <si>
    <t>Hindalco Industries Limited February 2025</t>
  </si>
  <si>
    <t>ICICI Bank Limited February 2025</t>
  </si>
  <si>
    <t xml:space="preserve">	Hindustan Unilever Limited February 2025</t>
  </si>
  <si>
    <t>Maruti Suzuki India Limited February 2025</t>
  </si>
  <si>
    <t>ITC Limited February 2025</t>
  </si>
  <si>
    <t>Larsen and Toubro Ltd February 2025</t>
  </si>
  <si>
    <t>IndusInd Bank Limited February 2025</t>
  </si>
  <si>
    <t>Kotak Mahindra Bank Limited February 2025</t>
  </si>
  <si>
    <t>Axis Bank Limited February 2025</t>
  </si>
  <si>
    <t xml:space="preserve">	Mahindra &amp; Mahindra Limited February 2025</t>
  </si>
  <si>
    <t>HCL Technologies Limited February 2025</t>
  </si>
  <si>
    <t>Bharti Airtel Limited February 2025</t>
  </si>
  <si>
    <t>Infosys Limited February 2025</t>
  </si>
  <si>
    <t>Reliance Industries Limited February 2025</t>
  </si>
  <si>
    <t>Total for Equity &amp; Equity Related</t>
  </si>
  <si>
    <t>B) Debt Instruments</t>
  </si>
  <si>
    <t>INE115A07PR7</t>
  </si>
  <si>
    <t>LIC Housing Finance Ltd - 6.65% - 15/02/2027**</t>
  </si>
  <si>
    <t>CRISIL AAA</t>
  </si>
  <si>
    <t>INE556F08KH1</t>
  </si>
  <si>
    <t>Small Industries Development Bank of India - 7.43% - 31/08/2026</t>
  </si>
  <si>
    <t>INE134E08NB7</t>
  </si>
  <si>
    <t>Power Finance Corporation Ltd - 7.32% - 15/07/2039**</t>
  </si>
  <si>
    <t>INE261F08EF5</t>
  </si>
  <si>
    <t>National Bank for Agriculture &amp; Rural Development - 7.8% - 15/03/2027</t>
  </si>
  <si>
    <t>ICRA AAA</t>
  </si>
  <si>
    <t>INE020B08EM0</t>
  </si>
  <si>
    <t>REC LTD - 7.64% - 30/06/2026**</t>
  </si>
  <si>
    <t>INE261F08EA6</t>
  </si>
  <si>
    <t>National Bank for Agriculture &amp; Rural Development - 7.5% - 31/08/2026</t>
  </si>
  <si>
    <t>(b) Privately Placed / Unlisted</t>
  </si>
  <si>
    <t>(c) Govt Security</t>
  </si>
  <si>
    <t>IN0020240019</t>
  </si>
  <si>
    <t>7.10% Central Government Securities 08/04/2034*</t>
  </si>
  <si>
    <t>Sovereign</t>
  </si>
  <si>
    <t>IN0020240027</t>
  </si>
  <si>
    <t>7.23% Central Government Securities 15/04/2039*</t>
  </si>
  <si>
    <t>IN0020230101</t>
  </si>
  <si>
    <t>7.37% Government Securities-23/10/2028*</t>
  </si>
  <si>
    <t>IN0020240050</t>
  </si>
  <si>
    <t>7.04% Central Government Securities 03/06/2029</t>
  </si>
  <si>
    <t>(d) Securitized Debt Instruments</t>
  </si>
  <si>
    <t>Total for Debt Instruments</t>
  </si>
  <si>
    <t>C) Money Market Instruments</t>
  </si>
  <si>
    <t>(a) Certificate of Deposits</t>
  </si>
  <si>
    <t>INE476A16ZO0</t>
  </si>
  <si>
    <t>Canara Bank - 04/12/2025**</t>
  </si>
  <si>
    <t>CRISIL A1+</t>
  </si>
  <si>
    <t>INE514E16CI1</t>
  </si>
  <si>
    <t>Export Import Bank of India - 30/12/2025**</t>
  </si>
  <si>
    <t>(b) Commercial Papers</t>
  </si>
  <si>
    <t>(c) Treasury Bills</t>
  </si>
  <si>
    <t>IN002024Z362</t>
  </si>
  <si>
    <t>364 Days - T Bill - 18/12/2025</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</si>
  <si>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</si>
  <si>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</si>
  <si>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</si>
  <si>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</si>
  <si>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</si>
  <si>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</si>
  <si>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</si>
  <si>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</si>
  <si>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</si>
  <si>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</si>
  <si>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</si>
  <si>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</si>
  <si>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</si>
  <si>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</si>
  <si>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</si>
  <si>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</si>
  <si>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</si>
  <si>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</si>
  <si>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</si>
  <si>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</si>
  <si>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</si>
  <si>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</si>
  <si>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</si>
  <si>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</si>
  <si>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</si>
  <si>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Half Yearly IDCW</t>
  </si>
  <si>
    <t>Direct Plan - Quarterly IDCW</t>
  </si>
  <si>
    <t>Regular Plan - Growth</t>
  </si>
  <si>
    <t>Regular Plan - Half Yearly IDCW</t>
  </si>
  <si>
    <t>Regular Plan - Quarterly IDCW</t>
  </si>
  <si>
    <t>d) IDCW declared during the period (Rupees per unit)</t>
  </si>
  <si>
    <t>e) Total outstanding exposure in derivative instruments at the end of the period</t>
  </si>
  <si>
    <t>Annexure-A</t>
  </si>
  <si>
    <t>f) Total investments in foreign securities /ADR'S/GDR'S at the end of the period</t>
  </si>
  <si>
    <t>g) Repo in corporate debt</t>
  </si>
  <si>
    <t>h) Portfolio Turnover Ratio</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</si>
  <si>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</si>
  <si>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</si>
  <si>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</si>
  <si>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</si>
  <si>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</si>
  <si>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</si>
  <si>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</si>
  <si>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31-Jan-2025</t>
  </si>
  <si>
    <t>*** in case of semi annual YTM,  it will be annualised </t>
  </si>
  <si>
    <t>Scheme Riskometer :</t>
  </si>
  <si>
    <t>Tier I Benchmark Riskometer :</t>
  </si>
  <si>
    <t xml:space="preserve">                      Nifty Equity Savings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</si>
</sst>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1014009]#,##0.00;\(#,##0.00\)"/>
  </numFmts>
  <fonts count="11"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b/>
      <sz val="10"/>
      <name val="Calibri"/>
      <family val="2"/>
    </font>
    <font>
      <sz val="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61">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5" fillId="0" borderId="1" xfId="0" applyFont="1" applyBorder="1" applyAlignment="1">
      <alignment horizontal="left" vertical="center" wrapText="1" readingOrder="1"/>
    </xf>
    <xf numFmtId="0" fontId="10" fillId="0" borderId="1" xfId="0" applyFont="1" applyBorder="1" applyAlignment="1">
      <alignment horizontal="justify" vertical="center"/>
    </xf>
    <xf numFmtId="0" fontId="10" fillId="0" borderId="1" xfId="0" applyFont="1" applyBorder="1">
      <alignment wrapText="1"/>
    </xf>
    <xf numFmtId="0" fontId="5" fillId="0" borderId="9"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10" fillId="0" borderId="1" xfId="0" applyFont="1" applyBorder="1" applyAlignment="1">
      <alignment horizontal="justify" vertical="center" wrapText="1"/>
    </xf>
    <xf numFmtId="171" fontId="6" fillId="0" borderId="3" xfId="0" applyNumberFormat="1" applyFont="1" applyBorder="1" applyAlignment="1">
      <alignment horizontal="left" vertical="center" wrapText="1" readingOrder="1"/>
    </xf>
    <xf numFmtId="14" fontId="10" fillId="0" borderId="1" xfId="0" quotePrefix="1" applyNumberFormat="1" applyFont="1" applyBorder="1" applyAlignment="1">
      <alignment horizontal="justify" vertical="center" wrapText="1"/>
    </xf>
    <xf numFmtId="0" fontId="5" fillId="0" borderId="10"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FEDE3323-797E-4018-A32B-C282A43803AA}"/>
    <cellStyle name="Normal" xfId="0" builtinId="0"/>
    <cellStyle name="Normal 2 2 3 2 2" xfId="2" xr:uid="{5F3AB7B5-C8C6-4691-823D-17B43E5379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225</xdr:row>
      <xdr:rowOff>0</xdr:rowOff>
    </xdr:from>
    <xdr:to>
      <xdr:col>2</xdr:col>
      <xdr:colOff>2072189</xdr:colOff>
      <xdr:row>226</xdr:row>
      <xdr:rowOff>27375</xdr:rowOff>
    </xdr:to>
    <xdr:pic>
      <xdr:nvPicPr>
        <xdr:cNvPr id="2" name="Picture 1">
          <a:extLst>
            <a:ext uri="{FF2B5EF4-FFF2-40B4-BE49-F238E27FC236}">
              <a16:creationId xmlns:a16="http://schemas.microsoft.com/office/drawing/2014/main" id="{7D090DF8-737E-4D0C-B284-1BB7082A26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26815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230</xdr:row>
      <xdr:rowOff>57150</xdr:rowOff>
    </xdr:from>
    <xdr:to>
      <xdr:col>2</xdr:col>
      <xdr:colOff>2081714</xdr:colOff>
      <xdr:row>230</xdr:row>
      <xdr:rowOff>2037150</xdr:rowOff>
    </xdr:to>
    <xdr:pic>
      <xdr:nvPicPr>
        <xdr:cNvPr id="3" name="Picture 2">
          <a:extLst>
            <a:ext uri="{FF2B5EF4-FFF2-40B4-BE49-F238E27FC236}">
              <a16:creationId xmlns:a16="http://schemas.microsoft.com/office/drawing/2014/main" id="{6C5383D5-E720-4BDB-AE3F-02550FB460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53390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F0DB1-57C4-4D53-98BB-2ABA2E92B61A}">
  <sheetPr codeName="Sheet19">
    <outlinePr summaryBelow="0" summaryRight="0"/>
  </sheetPr>
  <dimension ref="A1:Q233"/>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681500</v>
      </c>
      <c r="F7" s="13">
        <v>8621.6564999999991</v>
      </c>
      <c r="G7" s="14">
        <v>8.0805799999999997E-2</v>
      </c>
      <c r="H7" s="7" t="s">
        <v>13</v>
      </c>
    </row>
    <row r="8" spans="1:9" x14ac:dyDescent="0.2">
      <c r="A8" s="10">
        <v>2</v>
      </c>
      <c r="B8" s="11" t="s">
        <v>18</v>
      </c>
      <c r="C8" s="11" t="s">
        <v>19</v>
      </c>
      <c r="D8" s="11" t="s">
        <v>20</v>
      </c>
      <c r="E8" s="12">
        <v>329625</v>
      </c>
      <c r="F8" s="13">
        <v>5360.6913750000003</v>
      </c>
      <c r="G8" s="14">
        <v>5.0242660000000001E-2</v>
      </c>
      <c r="H8" s="7" t="s">
        <v>13</v>
      </c>
    </row>
    <row r="9" spans="1:9" x14ac:dyDescent="0.2">
      <c r="A9" s="10">
        <v>3</v>
      </c>
      <c r="B9" s="11" t="s">
        <v>21</v>
      </c>
      <c r="C9" s="11" t="s">
        <v>22</v>
      </c>
      <c r="D9" s="11" t="s">
        <v>23</v>
      </c>
      <c r="E9" s="12">
        <v>260700</v>
      </c>
      <c r="F9" s="13">
        <v>4900.6386000000002</v>
      </c>
      <c r="G9" s="14">
        <v>4.5930850000000002E-2</v>
      </c>
      <c r="H9" s="7" t="s">
        <v>13</v>
      </c>
    </row>
    <row r="10" spans="1:9" x14ac:dyDescent="0.2">
      <c r="A10" s="10">
        <v>4</v>
      </c>
      <c r="B10" s="11" t="s">
        <v>24</v>
      </c>
      <c r="C10" s="11" t="s">
        <v>25</v>
      </c>
      <c r="D10" s="11" t="s">
        <v>26</v>
      </c>
      <c r="E10" s="12">
        <v>380500</v>
      </c>
      <c r="F10" s="13">
        <v>3752.1104999999998</v>
      </c>
      <c r="G10" s="14">
        <v>3.5166360000000001E-2</v>
      </c>
      <c r="H10" s="7" t="s">
        <v>13</v>
      </c>
    </row>
    <row r="11" spans="1:9" x14ac:dyDescent="0.2">
      <c r="A11" s="10">
        <v>5</v>
      </c>
      <c r="B11" s="11" t="s">
        <v>27</v>
      </c>
      <c r="C11" s="11" t="s">
        <v>28</v>
      </c>
      <c r="D11" s="11" t="s">
        <v>26</v>
      </c>
      <c r="E11" s="12">
        <v>298800</v>
      </c>
      <c r="F11" s="13">
        <v>3743.3663999999999</v>
      </c>
      <c r="G11" s="14">
        <v>3.5084410000000003E-2</v>
      </c>
      <c r="H11" s="7" t="s">
        <v>13</v>
      </c>
    </row>
    <row r="12" spans="1:9" x14ac:dyDescent="0.2">
      <c r="A12" s="10">
        <v>6</v>
      </c>
      <c r="B12" s="11" t="s">
        <v>29</v>
      </c>
      <c r="C12" s="11" t="s">
        <v>30</v>
      </c>
      <c r="D12" s="11" t="s">
        <v>23</v>
      </c>
      <c r="E12" s="12">
        <v>191100</v>
      </c>
      <c r="F12" s="13">
        <v>3297.3349499999999</v>
      </c>
      <c r="G12" s="14">
        <v>3.0904009999999999E-2</v>
      </c>
      <c r="H12" s="7" t="s">
        <v>13</v>
      </c>
    </row>
    <row r="13" spans="1:9" x14ac:dyDescent="0.2">
      <c r="A13" s="10">
        <v>7</v>
      </c>
      <c r="B13" s="11" t="s">
        <v>31</v>
      </c>
      <c r="C13" s="11" t="s">
        <v>32</v>
      </c>
      <c r="D13" s="11" t="s">
        <v>33</v>
      </c>
      <c r="E13" s="12">
        <v>104650</v>
      </c>
      <c r="F13" s="13">
        <v>3128.878025</v>
      </c>
      <c r="G13" s="14">
        <v>2.9325159999999999E-2</v>
      </c>
      <c r="H13" s="7" t="s">
        <v>13</v>
      </c>
    </row>
    <row r="14" spans="1:9" x14ac:dyDescent="0.2">
      <c r="A14" s="10">
        <v>8</v>
      </c>
      <c r="B14" s="11" t="s">
        <v>34</v>
      </c>
      <c r="C14" s="11" t="s">
        <v>35</v>
      </c>
      <c r="D14" s="11" t="s">
        <v>26</v>
      </c>
      <c r="E14" s="12">
        <v>272000</v>
      </c>
      <c r="F14" s="13">
        <v>2696.0639999999999</v>
      </c>
      <c r="G14" s="14">
        <v>2.526865E-2</v>
      </c>
      <c r="H14" s="7" t="s">
        <v>13</v>
      </c>
    </row>
    <row r="15" spans="1:9" x14ac:dyDescent="0.2">
      <c r="A15" s="10">
        <v>9</v>
      </c>
      <c r="B15" s="11" t="s">
        <v>36</v>
      </c>
      <c r="C15" s="11" t="s">
        <v>37</v>
      </c>
      <c r="D15" s="11" t="s">
        <v>26</v>
      </c>
      <c r="E15" s="12">
        <v>155000</v>
      </c>
      <c r="F15" s="13">
        <v>2633.0625</v>
      </c>
      <c r="G15" s="14">
        <v>2.4678169999999999E-2</v>
      </c>
      <c r="H15" s="7" t="s">
        <v>13</v>
      </c>
    </row>
    <row r="16" spans="1:9" x14ac:dyDescent="0.2">
      <c r="A16" s="10">
        <v>10</v>
      </c>
      <c r="B16" s="11" t="s">
        <v>38</v>
      </c>
      <c r="C16" s="11" t="s">
        <v>39</v>
      </c>
      <c r="D16" s="11" t="s">
        <v>40</v>
      </c>
      <c r="E16" s="12">
        <v>69840</v>
      </c>
      <c r="F16" s="13">
        <v>2491.4721599999998</v>
      </c>
      <c r="G16" s="14">
        <v>2.3351130000000001E-2</v>
      </c>
      <c r="H16" s="7" t="s">
        <v>13</v>
      </c>
    </row>
    <row r="17" spans="1:8" x14ac:dyDescent="0.2">
      <c r="A17" s="10">
        <v>11</v>
      </c>
      <c r="B17" s="11" t="s">
        <v>41</v>
      </c>
      <c r="C17" s="11" t="s">
        <v>42</v>
      </c>
      <c r="D17" s="11" t="s">
        <v>26</v>
      </c>
      <c r="E17" s="12">
        <v>117600</v>
      </c>
      <c r="F17" s="13">
        <v>2235.9288000000001</v>
      </c>
      <c r="G17" s="14">
        <v>2.095607E-2</v>
      </c>
      <c r="H17" s="7" t="s">
        <v>13</v>
      </c>
    </row>
    <row r="18" spans="1:8" x14ac:dyDescent="0.2">
      <c r="A18" s="10">
        <v>12</v>
      </c>
      <c r="B18" s="11" t="s">
        <v>43</v>
      </c>
      <c r="C18" s="11" t="s">
        <v>44</v>
      </c>
      <c r="D18" s="11" t="s">
        <v>45</v>
      </c>
      <c r="E18" s="12">
        <v>88100</v>
      </c>
      <c r="F18" s="13">
        <v>2175.0128</v>
      </c>
      <c r="G18" s="14">
        <v>2.038514E-2</v>
      </c>
      <c r="H18" s="7" t="s">
        <v>13</v>
      </c>
    </row>
    <row r="19" spans="1:8" x14ac:dyDescent="0.2">
      <c r="A19" s="10">
        <v>13</v>
      </c>
      <c r="B19" s="11" t="s">
        <v>46</v>
      </c>
      <c r="C19" s="11" t="s">
        <v>47</v>
      </c>
      <c r="D19" s="11" t="s">
        <v>33</v>
      </c>
      <c r="E19" s="12">
        <v>17300</v>
      </c>
      <c r="F19" s="13">
        <v>2129.7424500000002</v>
      </c>
      <c r="G19" s="14">
        <v>1.9960840000000001E-2</v>
      </c>
      <c r="H19" s="7" t="s">
        <v>13</v>
      </c>
    </row>
    <row r="20" spans="1:8" x14ac:dyDescent="0.2">
      <c r="A20" s="10">
        <v>14</v>
      </c>
      <c r="B20" s="11" t="s">
        <v>48</v>
      </c>
      <c r="C20" s="11" t="s">
        <v>49</v>
      </c>
      <c r="D20" s="11" t="s">
        <v>50</v>
      </c>
      <c r="E20" s="12">
        <v>91000</v>
      </c>
      <c r="F20" s="13">
        <v>1626.625</v>
      </c>
      <c r="G20" s="14">
        <v>1.5245420000000001E-2</v>
      </c>
      <c r="H20" s="7" t="s">
        <v>13</v>
      </c>
    </row>
    <row r="21" spans="1:8" x14ac:dyDescent="0.2">
      <c r="A21" s="10">
        <v>15</v>
      </c>
      <c r="B21" s="11" t="s">
        <v>51</v>
      </c>
      <c r="C21" s="11" t="s">
        <v>52</v>
      </c>
      <c r="D21" s="11" t="s">
        <v>45</v>
      </c>
      <c r="E21" s="12">
        <v>321600</v>
      </c>
      <c r="F21" s="13">
        <v>1439.16</v>
      </c>
      <c r="G21" s="14">
        <v>1.3488409999999999E-2</v>
      </c>
      <c r="H21" s="7" t="s">
        <v>13</v>
      </c>
    </row>
    <row r="22" spans="1:8" x14ac:dyDescent="0.2">
      <c r="A22" s="10">
        <v>16</v>
      </c>
      <c r="B22" s="11" t="s">
        <v>53</v>
      </c>
      <c r="C22" s="11" t="s">
        <v>54</v>
      </c>
      <c r="D22" s="11" t="s">
        <v>55</v>
      </c>
      <c r="E22" s="12">
        <v>32750</v>
      </c>
      <c r="F22" s="13">
        <v>1416.2246250000001</v>
      </c>
      <c r="G22" s="14">
        <v>1.3273449999999999E-2</v>
      </c>
      <c r="H22" s="7" t="s">
        <v>13</v>
      </c>
    </row>
    <row r="23" spans="1:8" ht="25.5" x14ac:dyDescent="0.2">
      <c r="A23" s="10">
        <v>17</v>
      </c>
      <c r="B23" s="11" t="s">
        <v>56</v>
      </c>
      <c r="C23" s="11" t="s">
        <v>57</v>
      </c>
      <c r="D23" s="11" t="s">
        <v>58</v>
      </c>
      <c r="E23" s="12">
        <v>72950</v>
      </c>
      <c r="F23" s="13">
        <v>1272.2115249999999</v>
      </c>
      <c r="G23" s="14">
        <v>1.1923700000000001E-2</v>
      </c>
      <c r="H23" s="7" t="s">
        <v>13</v>
      </c>
    </row>
    <row r="24" spans="1:8" ht="25.5" x14ac:dyDescent="0.2">
      <c r="A24" s="10">
        <v>18</v>
      </c>
      <c r="B24" s="11" t="s">
        <v>59</v>
      </c>
      <c r="C24" s="11" t="s">
        <v>60</v>
      </c>
      <c r="D24" s="11" t="s">
        <v>58</v>
      </c>
      <c r="E24" s="12">
        <v>107000</v>
      </c>
      <c r="F24" s="13">
        <v>1253.933</v>
      </c>
      <c r="G24" s="14">
        <v>1.175239E-2</v>
      </c>
      <c r="H24" s="7" t="s">
        <v>13</v>
      </c>
    </row>
    <row r="25" spans="1:8" x14ac:dyDescent="0.2">
      <c r="A25" s="10">
        <v>19</v>
      </c>
      <c r="B25" s="11" t="s">
        <v>61</v>
      </c>
      <c r="C25" s="11" t="s">
        <v>62</v>
      </c>
      <c r="D25" s="11" t="s">
        <v>63</v>
      </c>
      <c r="E25" s="12">
        <v>14750</v>
      </c>
      <c r="F25" s="13">
        <v>1163.05225</v>
      </c>
      <c r="G25" s="14">
        <v>1.090062E-2</v>
      </c>
      <c r="H25" s="7" t="s">
        <v>13</v>
      </c>
    </row>
    <row r="26" spans="1:8" ht="25.5" x14ac:dyDescent="0.2">
      <c r="A26" s="10">
        <v>20</v>
      </c>
      <c r="B26" s="11" t="s">
        <v>64</v>
      </c>
      <c r="C26" s="11" t="s">
        <v>65</v>
      </c>
      <c r="D26" s="11" t="s">
        <v>66</v>
      </c>
      <c r="E26" s="12">
        <v>70000</v>
      </c>
      <c r="F26" s="13">
        <v>1155.385</v>
      </c>
      <c r="G26" s="14">
        <v>1.082876E-2</v>
      </c>
      <c r="H26" s="7" t="s">
        <v>13</v>
      </c>
    </row>
    <row r="27" spans="1:8" x14ac:dyDescent="0.2">
      <c r="A27" s="10">
        <v>21</v>
      </c>
      <c r="B27" s="11" t="s">
        <v>67</v>
      </c>
      <c r="C27" s="11" t="s">
        <v>68</v>
      </c>
      <c r="D27" s="11" t="s">
        <v>23</v>
      </c>
      <c r="E27" s="12">
        <v>60000</v>
      </c>
      <c r="F27" s="13">
        <v>1004.67</v>
      </c>
      <c r="G27" s="14">
        <v>9.4161899999999996E-3</v>
      </c>
      <c r="H27" s="7" t="s">
        <v>13</v>
      </c>
    </row>
    <row r="28" spans="1:8" x14ac:dyDescent="0.2">
      <c r="A28" s="10">
        <v>22</v>
      </c>
      <c r="B28" s="11" t="s">
        <v>69</v>
      </c>
      <c r="C28" s="11" t="s">
        <v>70</v>
      </c>
      <c r="D28" s="11" t="s">
        <v>26</v>
      </c>
      <c r="E28" s="12">
        <v>119000</v>
      </c>
      <c r="F28" s="13">
        <v>919.75099999999998</v>
      </c>
      <c r="G28" s="14">
        <v>8.6202899999999992E-3</v>
      </c>
      <c r="H28" s="7" t="s">
        <v>13</v>
      </c>
    </row>
    <row r="29" spans="1:8" ht="25.5" x14ac:dyDescent="0.2">
      <c r="A29" s="10">
        <v>23</v>
      </c>
      <c r="B29" s="11" t="s">
        <v>71</v>
      </c>
      <c r="C29" s="11" t="s">
        <v>72</v>
      </c>
      <c r="D29" s="11" t="s">
        <v>73</v>
      </c>
      <c r="E29" s="12">
        <v>8000</v>
      </c>
      <c r="F29" s="13">
        <v>918.99599999999998</v>
      </c>
      <c r="G29" s="14">
        <v>8.6132199999999996E-3</v>
      </c>
      <c r="H29" s="7" t="s">
        <v>13</v>
      </c>
    </row>
    <row r="30" spans="1:8" x14ac:dyDescent="0.2">
      <c r="A30" s="10">
        <v>24</v>
      </c>
      <c r="B30" s="11" t="s">
        <v>74</v>
      </c>
      <c r="C30" s="11" t="s">
        <v>75</v>
      </c>
      <c r="D30" s="11" t="s">
        <v>63</v>
      </c>
      <c r="E30" s="12">
        <v>104604</v>
      </c>
      <c r="F30" s="13">
        <v>918.63232800000003</v>
      </c>
      <c r="G30" s="14">
        <v>8.6098100000000007E-3</v>
      </c>
      <c r="H30" s="7" t="s">
        <v>13</v>
      </c>
    </row>
    <row r="31" spans="1:8" x14ac:dyDescent="0.2">
      <c r="A31" s="10">
        <v>25</v>
      </c>
      <c r="B31" s="11" t="s">
        <v>76</v>
      </c>
      <c r="C31" s="11" t="s">
        <v>77</v>
      </c>
      <c r="D31" s="11" t="s">
        <v>78</v>
      </c>
      <c r="E31" s="12">
        <v>149800</v>
      </c>
      <c r="F31" s="13">
        <v>890.26139999999998</v>
      </c>
      <c r="G31" s="14">
        <v>8.3439099999999995E-3</v>
      </c>
      <c r="H31" s="7" t="s">
        <v>13</v>
      </c>
    </row>
    <row r="32" spans="1:8" x14ac:dyDescent="0.2">
      <c r="A32" s="10">
        <v>26</v>
      </c>
      <c r="B32" s="11" t="s">
        <v>79</v>
      </c>
      <c r="C32" s="11" t="s">
        <v>80</v>
      </c>
      <c r="D32" s="11" t="s">
        <v>26</v>
      </c>
      <c r="E32" s="12">
        <v>406575</v>
      </c>
      <c r="F32" s="13">
        <v>867.59039250000001</v>
      </c>
      <c r="G32" s="14">
        <v>8.1314200000000003E-3</v>
      </c>
      <c r="H32" s="7" t="s">
        <v>13</v>
      </c>
    </row>
    <row r="33" spans="1:8" x14ac:dyDescent="0.2">
      <c r="A33" s="10">
        <v>27</v>
      </c>
      <c r="B33" s="11" t="s">
        <v>81</v>
      </c>
      <c r="C33" s="11" t="s">
        <v>82</v>
      </c>
      <c r="D33" s="11" t="s">
        <v>55</v>
      </c>
      <c r="E33" s="12">
        <v>263000</v>
      </c>
      <c r="F33" s="13">
        <v>844.36149999999998</v>
      </c>
      <c r="G33" s="14">
        <v>7.9137099999999991E-3</v>
      </c>
      <c r="H33" s="7" t="s">
        <v>13</v>
      </c>
    </row>
    <row r="34" spans="1:8" ht="25.5" x14ac:dyDescent="0.2">
      <c r="A34" s="10">
        <v>28</v>
      </c>
      <c r="B34" s="11" t="s">
        <v>83</v>
      </c>
      <c r="C34" s="11" t="s">
        <v>84</v>
      </c>
      <c r="D34" s="11" t="s">
        <v>63</v>
      </c>
      <c r="E34" s="12">
        <v>63625</v>
      </c>
      <c r="F34" s="13">
        <v>818.12206249999997</v>
      </c>
      <c r="G34" s="14">
        <v>7.6677899999999998E-3</v>
      </c>
      <c r="H34" s="7" t="s">
        <v>13</v>
      </c>
    </row>
    <row r="35" spans="1:8" x14ac:dyDescent="0.2">
      <c r="A35" s="10">
        <v>29</v>
      </c>
      <c r="B35" s="11" t="s">
        <v>85</v>
      </c>
      <c r="C35" s="11" t="s">
        <v>86</v>
      </c>
      <c r="D35" s="11" t="s">
        <v>87</v>
      </c>
      <c r="E35" s="12">
        <v>13000</v>
      </c>
      <c r="F35" s="13">
        <v>808.78200000000004</v>
      </c>
      <c r="G35" s="14">
        <v>7.5802500000000002E-3</v>
      </c>
      <c r="H35" s="7" t="s">
        <v>13</v>
      </c>
    </row>
    <row r="36" spans="1:8" x14ac:dyDescent="0.2">
      <c r="A36" s="10">
        <v>30</v>
      </c>
      <c r="B36" s="11" t="s">
        <v>88</v>
      </c>
      <c r="C36" s="11" t="s">
        <v>89</v>
      </c>
      <c r="D36" s="11" t="s">
        <v>26</v>
      </c>
      <c r="E36" s="12">
        <v>410000</v>
      </c>
      <c r="F36" s="13">
        <v>767.56100000000004</v>
      </c>
      <c r="G36" s="14">
        <v>7.1939100000000004E-3</v>
      </c>
      <c r="H36" s="7" t="s">
        <v>13</v>
      </c>
    </row>
    <row r="37" spans="1:8" x14ac:dyDescent="0.2">
      <c r="A37" s="10">
        <v>31</v>
      </c>
      <c r="B37" s="11" t="s">
        <v>90</v>
      </c>
      <c r="C37" s="11" t="s">
        <v>91</v>
      </c>
      <c r="D37" s="11" t="s">
        <v>33</v>
      </c>
      <c r="E37" s="12">
        <v>29750</v>
      </c>
      <c r="F37" s="13">
        <v>731.22524999999996</v>
      </c>
      <c r="G37" s="14">
        <v>6.8533500000000002E-3</v>
      </c>
      <c r="H37" s="7" t="s">
        <v>13</v>
      </c>
    </row>
    <row r="38" spans="1:8" x14ac:dyDescent="0.2">
      <c r="A38" s="10">
        <v>32</v>
      </c>
      <c r="B38" s="11" t="s">
        <v>92</v>
      </c>
      <c r="C38" s="11" t="s">
        <v>93</v>
      </c>
      <c r="D38" s="11" t="s">
        <v>94</v>
      </c>
      <c r="E38" s="12">
        <v>34000</v>
      </c>
      <c r="F38" s="13">
        <v>729.64</v>
      </c>
      <c r="G38" s="14">
        <v>6.83849E-3</v>
      </c>
      <c r="H38" s="7" t="s">
        <v>13</v>
      </c>
    </row>
    <row r="39" spans="1:8" x14ac:dyDescent="0.2">
      <c r="A39" s="10">
        <v>33</v>
      </c>
      <c r="B39" s="11" t="s">
        <v>95</v>
      </c>
      <c r="C39" s="11" t="s">
        <v>96</v>
      </c>
      <c r="D39" s="11" t="s">
        <v>33</v>
      </c>
      <c r="E39" s="12">
        <v>97750</v>
      </c>
      <c r="F39" s="13">
        <v>699.98775000000001</v>
      </c>
      <c r="G39" s="14">
        <v>6.5605799999999999E-3</v>
      </c>
      <c r="H39" s="7" t="s">
        <v>13</v>
      </c>
    </row>
    <row r="40" spans="1:8" ht="25.5" x14ac:dyDescent="0.2">
      <c r="A40" s="10">
        <v>34</v>
      </c>
      <c r="B40" s="11" t="s">
        <v>97</v>
      </c>
      <c r="C40" s="11" t="s">
        <v>98</v>
      </c>
      <c r="D40" s="11" t="s">
        <v>58</v>
      </c>
      <c r="E40" s="12">
        <v>26000</v>
      </c>
      <c r="F40" s="13">
        <v>633.20399999999995</v>
      </c>
      <c r="G40" s="14">
        <v>5.9346599999999996E-3</v>
      </c>
      <c r="H40" s="7" t="s">
        <v>13</v>
      </c>
    </row>
    <row r="41" spans="1:8" x14ac:dyDescent="0.2">
      <c r="A41" s="10">
        <v>35</v>
      </c>
      <c r="B41" s="11" t="s">
        <v>99</v>
      </c>
      <c r="C41" s="11" t="s">
        <v>100</v>
      </c>
      <c r="D41" s="11" t="s">
        <v>33</v>
      </c>
      <c r="E41" s="12">
        <v>10000</v>
      </c>
      <c r="F41" s="13">
        <v>631.13</v>
      </c>
      <c r="G41" s="14">
        <v>5.9152199999999997E-3</v>
      </c>
      <c r="H41" s="7" t="s">
        <v>13</v>
      </c>
    </row>
    <row r="42" spans="1:8" x14ac:dyDescent="0.2">
      <c r="A42" s="10">
        <v>36</v>
      </c>
      <c r="B42" s="11" t="s">
        <v>101</v>
      </c>
      <c r="C42" s="11" t="s">
        <v>102</v>
      </c>
      <c r="D42" s="11" t="s">
        <v>103</v>
      </c>
      <c r="E42" s="12">
        <v>8000</v>
      </c>
      <c r="F42" s="13">
        <v>617.89599999999996</v>
      </c>
      <c r="G42" s="14">
        <v>5.7911799999999999E-3</v>
      </c>
      <c r="H42" s="7" t="s">
        <v>13</v>
      </c>
    </row>
    <row r="43" spans="1:8" x14ac:dyDescent="0.2">
      <c r="A43" s="10">
        <v>37</v>
      </c>
      <c r="B43" s="11" t="s">
        <v>104</v>
      </c>
      <c r="C43" s="11" t="s">
        <v>105</v>
      </c>
      <c r="D43" s="11" t="s">
        <v>106</v>
      </c>
      <c r="E43" s="12">
        <v>63450</v>
      </c>
      <c r="F43" s="13">
        <v>599.60249999999996</v>
      </c>
      <c r="G43" s="14">
        <v>5.6197299999999999E-3</v>
      </c>
      <c r="H43" s="7" t="s">
        <v>13</v>
      </c>
    </row>
    <row r="44" spans="1:8" x14ac:dyDescent="0.2">
      <c r="A44" s="10">
        <v>38</v>
      </c>
      <c r="B44" s="11" t="s">
        <v>107</v>
      </c>
      <c r="C44" s="11" t="s">
        <v>108</v>
      </c>
      <c r="D44" s="11" t="s">
        <v>103</v>
      </c>
      <c r="E44" s="12">
        <v>266000</v>
      </c>
      <c r="F44" s="13">
        <v>586.13099999999997</v>
      </c>
      <c r="G44" s="14">
        <v>5.4934700000000003E-3</v>
      </c>
      <c r="H44" s="7" t="s">
        <v>13</v>
      </c>
    </row>
    <row r="45" spans="1:8" x14ac:dyDescent="0.2">
      <c r="A45" s="10">
        <v>39</v>
      </c>
      <c r="B45" s="11" t="s">
        <v>109</v>
      </c>
      <c r="C45" s="11" t="s">
        <v>110</v>
      </c>
      <c r="D45" s="11" t="s">
        <v>111</v>
      </c>
      <c r="E45" s="12">
        <v>178500</v>
      </c>
      <c r="F45" s="13">
        <v>578.34</v>
      </c>
      <c r="G45" s="14">
        <v>5.4204500000000003E-3</v>
      </c>
      <c r="H45" s="7" t="s">
        <v>13</v>
      </c>
    </row>
    <row r="46" spans="1:8" x14ac:dyDescent="0.2">
      <c r="A46" s="10">
        <v>40</v>
      </c>
      <c r="B46" s="11" t="s">
        <v>112</v>
      </c>
      <c r="C46" s="11" t="s">
        <v>113</v>
      </c>
      <c r="D46" s="11" t="s">
        <v>87</v>
      </c>
      <c r="E46" s="12">
        <v>10000</v>
      </c>
      <c r="F46" s="13">
        <v>573.29499999999996</v>
      </c>
      <c r="G46" s="14">
        <v>5.3731600000000001E-3</v>
      </c>
      <c r="H46" s="7" t="s">
        <v>13</v>
      </c>
    </row>
    <row r="47" spans="1:8" x14ac:dyDescent="0.2">
      <c r="A47" s="10">
        <v>41</v>
      </c>
      <c r="B47" s="11" t="s">
        <v>114</v>
      </c>
      <c r="C47" s="11" t="s">
        <v>115</v>
      </c>
      <c r="D47" s="11" t="s">
        <v>103</v>
      </c>
      <c r="E47" s="12">
        <v>208000</v>
      </c>
      <c r="F47" s="13">
        <v>569.60799999999995</v>
      </c>
      <c r="G47" s="14">
        <v>5.3386099999999997E-3</v>
      </c>
      <c r="H47" s="7" t="s">
        <v>13</v>
      </c>
    </row>
    <row r="48" spans="1:8" x14ac:dyDescent="0.2">
      <c r="A48" s="10">
        <v>42</v>
      </c>
      <c r="B48" s="11" t="s">
        <v>116</v>
      </c>
      <c r="C48" s="11" t="s">
        <v>117</v>
      </c>
      <c r="D48" s="11" t="s">
        <v>118</v>
      </c>
      <c r="E48" s="12">
        <v>78100</v>
      </c>
      <c r="F48" s="13">
        <v>498.31704999999999</v>
      </c>
      <c r="G48" s="14">
        <v>4.6704399999999997E-3</v>
      </c>
      <c r="H48" s="7" t="s">
        <v>13</v>
      </c>
    </row>
    <row r="49" spans="1:8" ht="25.5" x14ac:dyDescent="0.2">
      <c r="A49" s="10">
        <v>43</v>
      </c>
      <c r="B49" s="11" t="s">
        <v>119</v>
      </c>
      <c r="C49" s="11" t="s">
        <v>120</v>
      </c>
      <c r="D49" s="11" t="s">
        <v>58</v>
      </c>
      <c r="E49" s="12">
        <v>40000</v>
      </c>
      <c r="F49" s="13">
        <v>486.94</v>
      </c>
      <c r="G49" s="14">
        <v>4.5638099999999997E-3</v>
      </c>
      <c r="H49" s="7" t="s">
        <v>13</v>
      </c>
    </row>
    <row r="50" spans="1:8" x14ac:dyDescent="0.2">
      <c r="A50" s="10">
        <v>44</v>
      </c>
      <c r="B50" s="11" t="s">
        <v>121</v>
      </c>
      <c r="C50" s="11" t="s">
        <v>122</v>
      </c>
      <c r="D50" s="11" t="s">
        <v>50</v>
      </c>
      <c r="E50" s="12">
        <v>68000</v>
      </c>
      <c r="F50" s="13">
        <v>455.83800000000002</v>
      </c>
      <c r="G50" s="14">
        <v>4.2723099999999996E-3</v>
      </c>
      <c r="H50" s="7" t="s">
        <v>13</v>
      </c>
    </row>
    <row r="51" spans="1:8" x14ac:dyDescent="0.2">
      <c r="A51" s="10">
        <v>45</v>
      </c>
      <c r="B51" s="11" t="s">
        <v>123</v>
      </c>
      <c r="C51" s="11" t="s">
        <v>124</v>
      </c>
      <c r="D51" s="11" t="s">
        <v>66</v>
      </c>
      <c r="E51" s="12">
        <v>12175</v>
      </c>
      <c r="F51" s="13">
        <v>424.93793749999998</v>
      </c>
      <c r="G51" s="14">
        <v>3.9826999999999996E-3</v>
      </c>
      <c r="H51" s="7" t="s">
        <v>13</v>
      </c>
    </row>
    <row r="52" spans="1:8" x14ac:dyDescent="0.2">
      <c r="A52" s="10">
        <v>46</v>
      </c>
      <c r="B52" s="11" t="s">
        <v>125</v>
      </c>
      <c r="C52" s="11" t="s">
        <v>126</v>
      </c>
      <c r="D52" s="11" t="s">
        <v>127</v>
      </c>
      <c r="E52" s="12">
        <v>12000</v>
      </c>
      <c r="F52" s="13">
        <v>411.096</v>
      </c>
      <c r="G52" s="14">
        <v>3.8529699999999998E-3</v>
      </c>
      <c r="H52" s="7" t="s">
        <v>13</v>
      </c>
    </row>
    <row r="53" spans="1:8" ht="25.5" x14ac:dyDescent="0.2">
      <c r="A53" s="10">
        <v>47</v>
      </c>
      <c r="B53" s="11" t="s">
        <v>128</v>
      </c>
      <c r="C53" s="11" t="s">
        <v>129</v>
      </c>
      <c r="D53" s="11" t="s">
        <v>73</v>
      </c>
      <c r="E53" s="12">
        <v>15869</v>
      </c>
      <c r="F53" s="13">
        <v>296.17108150000001</v>
      </c>
      <c r="G53" s="14">
        <v>2.7758399999999999E-3</v>
      </c>
      <c r="H53" s="7" t="s">
        <v>13</v>
      </c>
    </row>
    <row r="54" spans="1:8" ht="25.5" x14ac:dyDescent="0.2">
      <c r="A54" s="10">
        <v>48</v>
      </c>
      <c r="B54" s="11" t="s">
        <v>130</v>
      </c>
      <c r="C54" s="11" t="s">
        <v>131</v>
      </c>
      <c r="D54" s="11" t="s">
        <v>132</v>
      </c>
      <c r="E54" s="12">
        <v>12600</v>
      </c>
      <c r="F54" s="13">
        <v>288.26280000000003</v>
      </c>
      <c r="G54" s="14">
        <v>2.7017199999999999E-3</v>
      </c>
      <c r="H54" s="7" t="s">
        <v>13</v>
      </c>
    </row>
    <row r="55" spans="1:8" x14ac:dyDescent="0.2">
      <c r="A55" s="10">
        <v>49</v>
      </c>
      <c r="B55" s="11" t="s">
        <v>133</v>
      </c>
      <c r="C55" s="11" t="s">
        <v>134</v>
      </c>
      <c r="D55" s="11" t="s">
        <v>135</v>
      </c>
      <c r="E55" s="12">
        <v>35475</v>
      </c>
      <c r="F55" s="13">
        <v>264.3064875</v>
      </c>
      <c r="G55" s="14">
        <v>2.4771900000000002E-3</v>
      </c>
      <c r="H55" s="7" t="s">
        <v>13</v>
      </c>
    </row>
    <row r="56" spans="1:8" x14ac:dyDescent="0.2">
      <c r="A56" s="10">
        <v>50</v>
      </c>
      <c r="B56" s="11" t="s">
        <v>136</v>
      </c>
      <c r="C56" s="11" t="s">
        <v>137</v>
      </c>
      <c r="D56" s="11" t="s">
        <v>94</v>
      </c>
      <c r="E56" s="12">
        <v>18200</v>
      </c>
      <c r="F56" s="13">
        <v>259.16800000000001</v>
      </c>
      <c r="G56" s="14">
        <v>2.42903E-3</v>
      </c>
      <c r="H56" s="7" t="s">
        <v>13</v>
      </c>
    </row>
    <row r="57" spans="1:8" ht="25.5" x14ac:dyDescent="0.2">
      <c r="A57" s="10">
        <v>51</v>
      </c>
      <c r="B57" s="11" t="s">
        <v>138</v>
      </c>
      <c r="C57" s="11" t="s">
        <v>139</v>
      </c>
      <c r="D57" s="11" t="s">
        <v>140</v>
      </c>
      <c r="E57" s="12">
        <v>23000</v>
      </c>
      <c r="F57" s="13">
        <v>252.85050000000001</v>
      </c>
      <c r="G57" s="14">
        <v>2.3698199999999999E-3</v>
      </c>
      <c r="H57" s="7" t="s">
        <v>13</v>
      </c>
    </row>
    <row r="58" spans="1:8" x14ac:dyDescent="0.2">
      <c r="A58" s="10">
        <v>52</v>
      </c>
      <c r="B58" s="11" t="s">
        <v>141</v>
      </c>
      <c r="C58" s="11" t="s">
        <v>142</v>
      </c>
      <c r="D58" s="11" t="s">
        <v>23</v>
      </c>
      <c r="E58" s="12">
        <v>5858</v>
      </c>
      <c r="F58" s="13">
        <v>240.904392</v>
      </c>
      <c r="G58" s="14">
        <v>2.25786E-3</v>
      </c>
      <c r="H58" s="7" t="s">
        <v>13</v>
      </c>
    </row>
    <row r="59" spans="1:8" x14ac:dyDescent="0.2">
      <c r="A59" s="10">
        <v>53</v>
      </c>
      <c r="B59" s="11" t="s">
        <v>143</v>
      </c>
      <c r="C59" s="11" t="s">
        <v>144</v>
      </c>
      <c r="D59" s="11" t="s">
        <v>118</v>
      </c>
      <c r="E59" s="12">
        <v>15750</v>
      </c>
      <c r="F59" s="13">
        <v>233.667</v>
      </c>
      <c r="G59" s="14">
        <v>2.1900299999999999E-3</v>
      </c>
      <c r="H59" s="7" t="s">
        <v>13</v>
      </c>
    </row>
    <row r="60" spans="1:8" x14ac:dyDescent="0.2">
      <c r="A60" s="10">
        <v>54</v>
      </c>
      <c r="B60" s="11" t="s">
        <v>145</v>
      </c>
      <c r="C60" s="11" t="s">
        <v>146</v>
      </c>
      <c r="D60" s="11" t="s">
        <v>33</v>
      </c>
      <c r="E60" s="12">
        <v>5250</v>
      </c>
      <c r="F60" s="13">
        <v>227.805375</v>
      </c>
      <c r="G60" s="14">
        <v>2.1350900000000001E-3</v>
      </c>
      <c r="H60" s="7" t="s">
        <v>13</v>
      </c>
    </row>
    <row r="61" spans="1:8" x14ac:dyDescent="0.2">
      <c r="A61" s="10">
        <v>55</v>
      </c>
      <c r="B61" s="11" t="s">
        <v>147</v>
      </c>
      <c r="C61" s="11" t="s">
        <v>148</v>
      </c>
      <c r="D61" s="11" t="s">
        <v>20</v>
      </c>
      <c r="E61" s="12">
        <v>13000</v>
      </c>
      <c r="F61" s="13">
        <v>176.137</v>
      </c>
      <c r="G61" s="14">
        <v>1.65083E-3</v>
      </c>
      <c r="H61" s="7" t="s">
        <v>13</v>
      </c>
    </row>
    <row r="62" spans="1:8" ht="25.5" x14ac:dyDescent="0.2">
      <c r="A62" s="10">
        <v>56</v>
      </c>
      <c r="B62" s="11" t="s">
        <v>149</v>
      </c>
      <c r="C62" s="11" t="s">
        <v>150</v>
      </c>
      <c r="D62" s="11" t="s">
        <v>58</v>
      </c>
      <c r="E62" s="12">
        <v>7650</v>
      </c>
      <c r="F62" s="13">
        <v>159.154425</v>
      </c>
      <c r="G62" s="14">
        <v>1.4916599999999999E-3</v>
      </c>
      <c r="H62" s="7" t="s">
        <v>13</v>
      </c>
    </row>
    <row r="63" spans="1:8" ht="25.5" x14ac:dyDescent="0.2">
      <c r="A63" s="10">
        <v>57</v>
      </c>
      <c r="B63" s="11" t="s">
        <v>151</v>
      </c>
      <c r="C63" s="11" t="s">
        <v>152</v>
      </c>
      <c r="D63" s="11" t="s">
        <v>58</v>
      </c>
      <c r="E63" s="12">
        <v>1058</v>
      </c>
      <c r="F63" s="13">
        <v>149.42504299999999</v>
      </c>
      <c r="G63" s="14">
        <v>1.40047E-3</v>
      </c>
      <c r="H63" s="7" t="s">
        <v>13</v>
      </c>
    </row>
    <row r="64" spans="1:8" x14ac:dyDescent="0.2">
      <c r="A64" s="10">
        <v>58</v>
      </c>
      <c r="B64" s="11" t="s">
        <v>153</v>
      </c>
      <c r="C64" s="11" t="s">
        <v>154</v>
      </c>
      <c r="D64" s="11" t="s">
        <v>63</v>
      </c>
      <c r="E64" s="12">
        <v>6000</v>
      </c>
      <c r="F64" s="13">
        <v>104.166</v>
      </c>
      <c r="G64" s="14">
        <v>9.7628999999999999E-4</v>
      </c>
      <c r="H64" s="7" t="s">
        <v>13</v>
      </c>
    </row>
    <row r="65" spans="1:8" ht="25.5" x14ac:dyDescent="0.2">
      <c r="A65" s="10">
        <v>59</v>
      </c>
      <c r="B65" s="11" t="s">
        <v>155</v>
      </c>
      <c r="C65" s="11" t="s">
        <v>156</v>
      </c>
      <c r="D65" s="11" t="s">
        <v>73</v>
      </c>
      <c r="E65" s="12">
        <v>2000</v>
      </c>
      <c r="F65" s="13">
        <v>50.177</v>
      </c>
      <c r="G65" s="14">
        <v>4.7028E-4</v>
      </c>
      <c r="H65" s="7" t="s">
        <v>13</v>
      </c>
    </row>
    <row r="66" spans="1:8" ht="25.5" x14ac:dyDescent="0.2">
      <c r="A66" s="10">
        <v>60</v>
      </c>
      <c r="B66" s="11" t="s">
        <v>157</v>
      </c>
      <c r="C66" s="11" t="s">
        <v>158</v>
      </c>
      <c r="D66" s="11" t="s">
        <v>73</v>
      </c>
      <c r="E66" s="12">
        <v>9000</v>
      </c>
      <c r="F66" s="13">
        <v>46.152000000000001</v>
      </c>
      <c r="G66" s="14">
        <v>4.3256000000000002E-4</v>
      </c>
      <c r="H66" s="7" t="s">
        <v>13</v>
      </c>
    </row>
    <row r="67" spans="1:8" x14ac:dyDescent="0.2">
      <c r="A67" s="10">
        <v>61</v>
      </c>
      <c r="B67" s="11" t="s">
        <v>159</v>
      </c>
      <c r="C67" s="11" t="s">
        <v>160</v>
      </c>
      <c r="D67" s="11" t="s">
        <v>66</v>
      </c>
      <c r="E67" s="12">
        <v>2700</v>
      </c>
      <c r="F67" s="13">
        <v>34.042949999999998</v>
      </c>
      <c r="G67" s="14">
        <v>3.1907000000000002E-4</v>
      </c>
      <c r="H67" s="7" t="s">
        <v>13</v>
      </c>
    </row>
    <row r="68" spans="1:8" x14ac:dyDescent="0.2">
      <c r="A68" s="10">
        <v>62</v>
      </c>
      <c r="B68" s="11" t="s">
        <v>161</v>
      </c>
      <c r="C68" s="11" t="s">
        <v>162</v>
      </c>
      <c r="D68" s="11" t="s">
        <v>66</v>
      </c>
      <c r="E68" s="12">
        <v>1200</v>
      </c>
      <c r="F68" s="13">
        <v>27.6096</v>
      </c>
      <c r="G68" s="14">
        <v>2.5877000000000002E-4</v>
      </c>
      <c r="H68" s="7" t="s">
        <v>13</v>
      </c>
    </row>
    <row r="69" spans="1:8" x14ac:dyDescent="0.2">
      <c r="A69" s="10">
        <v>63</v>
      </c>
      <c r="B69" s="11" t="s">
        <v>163</v>
      </c>
      <c r="C69" s="11" t="s">
        <v>164</v>
      </c>
      <c r="D69" s="11" t="s">
        <v>20</v>
      </c>
      <c r="E69" s="12">
        <v>3400</v>
      </c>
      <c r="F69" s="13">
        <v>11.8048</v>
      </c>
      <c r="G69" s="14">
        <v>1.1064E-4</v>
      </c>
      <c r="H69" s="7" t="s">
        <v>13</v>
      </c>
    </row>
    <row r="70" spans="1:8" x14ac:dyDescent="0.2">
      <c r="A70" s="8"/>
      <c r="B70" s="8"/>
      <c r="C70" s="9" t="s">
        <v>165</v>
      </c>
      <c r="D70" s="8"/>
      <c r="E70" s="8" t="s">
        <v>13</v>
      </c>
      <c r="F70" s="15">
        <v>77300.271084499997</v>
      </c>
      <c r="G70" s="16">
        <v>0.72449078</v>
      </c>
      <c r="H70" s="7" t="s">
        <v>13</v>
      </c>
    </row>
    <row r="71" spans="1:8" x14ac:dyDescent="0.2">
      <c r="A71" s="8"/>
      <c r="B71" s="8"/>
      <c r="C71" s="17"/>
      <c r="D71" s="8"/>
      <c r="E71" s="8"/>
      <c r="F71" s="18"/>
      <c r="G71" s="18"/>
      <c r="H71" s="7" t="s">
        <v>13</v>
      </c>
    </row>
    <row r="72" spans="1:8" x14ac:dyDescent="0.2">
      <c r="A72" s="8"/>
      <c r="B72" s="8"/>
      <c r="C72" s="9" t="s">
        <v>166</v>
      </c>
      <c r="D72" s="8"/>
      <c r="E72" s="8"/>
      <c r="F72" s="8"/>
      <c r="G72" s="8"/>
      <c r="H72" s="7" t="s">
        <v>13</v>
      </c>
    </row>
    <row r="73" spans="1:8" x14ac:dyDescent="0.2">
      <c r="A73" s="8"/>
      <c r="B73" s="8"/>
      <c r="C73" s="9" t="s">
        <v>165</v>
      </c>
      <c r="D73" s="8"/>
      <c r="E73" s="8" t="s">
        <v>13</v>
      </c>
      <c r="F73" s="19" t="s">
        <v>167</v>
      </c>
      <c r="G73" s="16">
        <v>0</v>
      </c>
      <c r="H73" s="7" t="s">
        <v>13</v>
      </c>
    </row>
    <row r="74" spans="1:8" x14ac:dyDescent="0.2">
      <c r="A74" s="8"/>
      <c r="B74" s="8"/>
      <c r="C74" s="17"/>
      <c r="D74" s="8"/>
      <c r="E74" s="8"/>
      <c r="F74" s="18"/>
      <c r="G74" s="18"/>
      <c r="H74" s="7" t="s">
        <v>13</v>
      </c>
    </row>
    <row r="75" spans="1:8" x14ac:dyDescent="0.2">
      <c r="A75" s="8"/>
      <c r="B75" s="8"/>
      <c r="C75" s="9" t="s">
        <v>168</v>
      </c>
      <c r="D75" s="8"/>
      <c r="E75" s="8"/>
      <c r="F75" s="8"/>
      <c r="G75" s="8"/>
      <c r="H75" s="7" t="s">
        <v>13</v>
      </c>
    </row>
    <row r="76" spans="1:8" x14ac:dyDescent="0.2">
      <c r="A76" s="8"/>
      <c r="B76" s="8"/>
      <c r="C76" s="9" t="s">
        <v>165</v>
      </c>
      <c r="D76" s="8"/>
      <c r="E76" s="8" t="s">
        <v>13</v>
      </c>
      <c r="F76" s="19" t="s">
        <v>167</v>
      </c>
      <c r="G76" s="16">
        <v>0</v>
      </c>
      <c r="H76" s="7" t="s">
        <v>13</v>
      </c>
    </row>
    <row r="77" spans="1:8" x14ac:dyDescent="0.2">
      <c r="A77" s="8"/>
      <c r="B77" s="8"/>
      <c r="C77" s="17"/>
      <c r="D77" s="8"/>
      <c r="E77" s="8"/>
      <c r="F77" s="18"/>
      <c r="G77" s="18"/>
      <c r="H77" s="7" t="s">
        <v>13</v>
      </c>
    </row>
    <row r="78" spans="1:8" x14ac:dyDescent="0.2">
      <c r="A78" s="8"/>
      <c r="B78" s="8"/>
      <c r="C78" s="9" t="s">
        <v>169</v>
      </c>
      <c r="D78" s="8"/>
      <c r="E78" s="8"/>
      <c r="F78" s="8"/>
      <c r="G78" s="8"/>
      <c r="H78" s="7" t="s">
        <v>13</v>
      </c>
    </row>
    <row r="79" spans="1:8" x14ac:dyDescent="0.2">
      <c r="A79" s="8"/>
      <c r="B79" s="8"/>
      <c r="C79" s="9" t="s">
        <v>165</v>
      </c>
      <c r="D79" s="8"/>
      <c r="E79" s="8" t="s">
        <v>13</v>
      </c>
      <c r="F79" s="19" t="s">
        <v>167</v>
      </c>
      <c r="G79" s="16">
        <v>0</v>
      </c>
      <c r="H79" s="7" t="s">
        <v>13</v>
      </c>
    </row>
    <row r="80" spans="1:8" x14ac:dyDescent="0.2">
      <c r="A80" s="8"/>
      <c r="B80" s="8"/>
      <c r="C80" s="17"/>
      <c r="D80" s="8"/>
      <c r="E80" s="8"/>
      <c r="F80" s="18"/>
      <c r="G80" s="18"/>
      <c r="H80" s="7" t="s">
        <v>13</v>
      </c>
    </row>
    <row r="81" spans="1:8" x14ac:dyDescent="0.2">
      <c r="A81" s="8"/>
      <c r="B81" s="8"/>
      <c r="C81" s="9" t="s">
        <v>170</v>
      </c>
      <c r="D81" s="8"/>
      <c r="E81" s="8"/>
      <c r="F81" s="18"/>
      <c r="G81" s="18"/>
      <c r="H81" s="7" t="s">
        <v>13</v>
      </c>
    </row>
    <row r="82" spans="1:8" x14ac:dyDescent="0.2">
      <c r="A82" s="8"/>
      <c r="B82" s="8"/>
      <c r="C82" s="9" t="s">
        <v>165</v>
      </c>
      <c r="D82" s="8"/>
      <c r="E82" s="8" t="s">
        <v>13</v>
      </c>
      <c r="F82" s="19" t="s">
        <v>167</v>
      </c>
      <c r="G82" s="16">
        <v>0</v>
      </c>
      <c r="H82" s="7" t="s">
        <v>13</v>
      </c>
    </row>
    <row r="83" spans="1:8" x14ac:dyDescent="0.2">
      <c r="A83" s="8"/>
      <c r="B83" s="8"/>
      <c r="C83" s="17"/>
      <c r="D83" s="8"/>
      <c r="E83" s="8"/>
      <c r="F83" s="18"/>
      <c r="G83" s="18"/>
      <c r="H83" s="7" t="s">
        <v>13</v>
      </c>
    </row>
    <row r="84" spans="1:8" x14ac:dyDescent="0.2">
      <c r="A84" s="8"/>
      <c r="B84" s="8"/>
      <c r="C84" s="9" t="s">
        <v>171</v>
      </c>
      <c r="D84" s="8"/>
      <c r="E84" s="8"/>
      <c r="F84" s="18"/>
      <c r="G84" s="18"/>
      <c r="H84" s="7" t="s">
        <v>13</v>
      </c>
    </row>
    <row r="85" spans="1:8" x14ac:dyDescent="0.2">
      <c r="A85" s="10">
        <v>1</v>
      </c>
      <c r="B85" s="11"/>
      <c r="C85" s="11" t="s">
        <v>172</v>
      </c>
      <c r="D85" s="11" t="s">
        <v>173</v>
      </c>
      <c r="E85" s="12">
        <v>-175</v>
      </c>
      <c r="F85" s="13">
        <v>-6.1390000000000002</v>
      </c>
      <c r="G85" s="14">
        <f>F85/$F$184</f>
        <v>-5.7537293377994236E-5</v>
      </c>
      <c r="H85" s="7" t="s">
        <v>13</v>
      </c>
    </row>
    <row r="86" spans="1:8" x14ac:dyDescent="0.2">
      <c r="A86" s="10">
        <v>2</v>
      </c>
      <c r="B86" s="11"/>
      <c r="C86" s="11" t="s">
        <v>174</v>
      </c>
      <c r="D86" s="11" t="s">
        <v>173</v>
      </c>
      <c r="E86" s="12">
        <v>-3400</v>
      </c>
      <c r="F86" s="13">
        <v>-11.8558</v>
      </c>
      <c r="G86" s="14">
        <f t="shared" ref="G86:G122" si="0">F86/$F$184</f>
        <v>-1.1111755055071251E-4</v>
      </c>
      <c r="H86" s="7" t="s">
        <v>13</v>
      </c>
    </row>
    <row r="87" spans="1:8" x14ac:dyDescent="0.2">
      <c r="A87" s="10">
        <v>3</v>
      </c>
      <c r="B87" s="11"/>
      <c r="C87" s="11" t="s">
        <v>175</v>
      </c>
      <c r="D87" s="11" t="s">
        <v>173</v>
      </c>
      <c r="E87" s="12">
        <v>-2700</v>
      </c>
      <c r="F87" s="13">
        <v>-34.22925</v>
      </c>
      <c r="G87" s="14">
        <f t="shared" si="0"/>
        <v>-3.2081094630374802E-4</v>
      </c>
      <c r="H87" s="7" t="s">
        <v>13</v>
      </c>
    </row>
    <row r="88" spans="1:8" x14ac:dyDescent="0.2">
      <c r="A88" s="10">
        <v>4</v>
      </c>
      <c r="B88" s="11"/>
      <c r="C88" s="11" t="s">
        <v>176</v>
      </c>
      <c r="D88" s="11" t="s">
        <v>173</v>
      </c>
      <c r="E88" s="12">
        <v>-9000</v>
      </c>
      <c r="F88" s="13">
        <v>-46.430999999999997</v>
      </c>
      <c r="G88" s="14">
        <f t="shared" si="0"/>
        <v>-4.351708859478173E-4</v>
      </c>
      <c r="H88" s="7" t="s">
        <v>13</v>
      </c>
    </row>
    <row r="89" spans="1:8" x14ac:dyDescent="0.2">
      <c r="A89" s="10">
        <v>5</v>
      </c>
      <c r="B89" s="11"/>
      <c r="C89" s="11" t="s">
        <v>177</v>
      </c>
      <c r="D89" s="11" t="s">
        <v>173</v>
      </c>
      <c r="E89" s="12">
        <v>-2000</v>
      </c>
      <c r="F89" s="13">
        <v>-50.372</v>
      </c>
      <c r="G89" s="14">
        <f t="shared" si="0"/>
        <v>-4.7210759766025829E-4</v>
      </c>
      <c r="H89" s="7" t="s">
        <v>13</v>
      </c>
    </row>
    <row r="90" spans="1:8" x14ac:dyDescent="0.2">
      <c r="A90" s="10">
        <v>6</v>
      </c>
      <c r="B90" s="11"/>
      <c r="C90" s="11" t="s">
        <v>178</v>
      </c>
      <c r="D90" s="11" t="s">
        <v>173</v>
      </c>
      <c r="E90" s="12">
        <v>-750</v>
      </c>
      <c r="F90" s="13">
        <v>-59.481749999999998</v>
      </c>
      <c r="G90" s="14">
        <f t="shared" si="0"/>
        <v>-5.5748801113968214E-4</v>
      </c>
      <c r="H90" s="7" t="s">
        <v>13</v>
      </c>
    </row>
    <row r="91" spans="1:8" x14ac:dyDescent="0.2">
      <c r="A91" s="10">
        <v>7</v>
      </c>
      <c r="B91" s="11"/>
      <c r="C91" s="11" t="s">
        <v>179</v>
      </c>
      <c r="D91" s="11" t="s">
        <v>173</v>
      </c>
      <c r="E91" s="12">
        <v>-6000</v>
      </c>
      <c r="F91" s="13">
        <v>-104.79300000000001</v>
      </c>
      <c r="G91" s="14">
        <f t="shared" si="0"/>
        <v>-9.8216412851606953E-4</v>
      </c>
      <c r="H91" s="7" t="s">
        <v>13</v>
      </c>
    </row>
    <row r="92" spans="1:8" x14ac:dyDescent="0.2">
      <c r="A92" s="10">
        <v>8</v>
      </c>
      <c r="B92" s="11"/>
      <c r="C92" s="11" t="s">
        <v>180</v>
      </c>
      <c r="D92" s="11" t="s">
        <v>173</v>
      </c>
      <c r="E92" s="12">
        <v>-7650</v>
      </c>
      <c r="F92" s="13">
        <v>-159.77789999999999</v>
      </c>
      <c r="G92" s="14">
        <f t="shared" si="0"/>
        <v>-1.4975057676526837E-3</v>
      </c>
      <c r="H92" s="7" t="s">
        <v>13</v>
      </c>
    </row>
    <row r="93" spans="1:8" x14ac:dyDescent="0.2">
      <c r="A93" s="10">
        <v>9</v>
      </c>
      <c r="B93" s="11"/>
      <c r="C93" s="11" t="s">
        <v>181</v>
      </c>
      <c r="D93" s="11" t="s">
        <v>173</v>
      </c>
      <c r="E93" s="12">
        <v>-27500</v>
      </c>
      <c r="F93" s="13">
        <v>-197.8075</v>
      </c>
      <c r="G93" s="14">
        <f t="shared" si="0"/>
        <v>-1.8539351946355424E-3</v>
      </c>
      <c r="H93" s="7" t="s">
        <v>13</v>
      </c>
    </row>
    <row r="94" spans="1:8" ht="25.5" x14ac:dyDescent="0.2">
      <c r="A94" s="10">
        <v>10</v>
      </c>
      <c r="B94" s="11"/>
      <c r="C94" s="11" t="s">
        <v>182</v>
      </c>
      <c r="D94" s="11" t="s">
        <v>173</v>
      </c>
      <c r="E94" s="12">
        <v>-15625</v>
      </c>
      <c r="F94" s="13">
        <v>-201.875</v>
      </c>
      <c r="G94" s="14">
        <f t="shared" si="0"/>
        <v>-1.8920575176221838E-3</v>
      </c>
      <c r="H94" s="7" t="s">
        <v>13</v>
      </c>
    </row>
    <row r="95" spans="1:8" ht="25.5" x14ac:dyDescent="0.2">
      <c r="A95" s="10">
        <v>11</v>
      </c>
      <c r="B95" s="11"/>
      <c r="C95" s="11" t="s">
        <v>183</v>
      </c>
      <c r="D95" s="11" t="s">
        <v>173</v>
      </c>
      <c r="E95" s="12">
        <v>-12950</v>
      </c>
      <c r="F95" s="13">
        <v>-225.94512499999999</v>
      </c>
      <c r="G95" s="14">
        <f t="shared" si="0"/>
        <v>-2.1176528660127999E-3</v>
      </c>
      <c r="H95" s="7" t="s">
        <v>13</v>
      </c>
    </row>
    <row r="96" spans="1:8" x14ac:dyDescent="0.2">
      <c r="A96" s="10">
        <v>12</v>
      </c>
      <c r="B96" s="11"/>
      <c r="C96" s="11" t="s">
        <v>184</v>
      </c>
      <c r="D96" s="11" t="s">
        <v>173</v>
      </c>
      <c r="E96" s="12">
        <v>-5250</v>
      </c>
      <c r="F96" s="13">
        <v>-226.32749999999999</v>
      </c>
      <c r="G96" s="14">
        <f t="shared" si="0"/>
        <v>-2.1212366455461784E-3</v>
      </c>
      <c r="H96" s="7" t="s">
        <v>13</v>
      </c>
    </row>
    <row r="97" spans="1:8" ht="25.5" x14ac:dyDescent="0.2">
      <c r="A97" s="10">
        <v>13</v>
      </c>
      <c r="B97" s="11"/>
      <c r="C97" s="11" t="s">
        <v>185</v>
      </c>
      <c r="D97" s="11" t="s">
        <v>173</v>
      </c>
      <c r="E97" s="12">
        <v>-15750</v>
      </c>
      <c r="F97" s="13">
        <v>-234.43875</v>
      </c>
      <c r="G97" s="14">
        <f t="shared" si="0"/>
        <v>-2.1972586965173881E-3</v>
      </c>
      <c r="H97" s="7" t="s">
        <v>13</v>
      </c>
    </row>
    <row r="98" spans="1:8" x14ac:dyDescent="0.2">
      <c r="A98" s="10">
        <v>14</v>
      </c>
      <c r="B98" s="11"/>
      <c r="C98" s="11" t="s">
        <v>186</v>
      </c>
      <c r="D98" s="11" t="s">
        <v>173</v>
      </c>
      <c r="E98" s="12">
        <v>-18200</v>
      </c>
      <c r="F98" s="13">
        <v>-260.52390000000003</v>
      </c>
      <c r="G98" s="14">
        <f t="shared" si="0"/>
        <v>-2.4417397078154803E-3</v>
      </c>
      <c r="H98" s="7" t="s">
        <v>13</v>
      </c>
    </row>
    <row r="99" spans="1:8" x14ac:dyDescent="0.2">
      <c r="A99" s="10">
        <v>15</v>
      </c>
      <c r="B99" s="11"/>
      <c r="C99" s="11" t="s">
        <v>187</v>
      </c>
      <c r="D99" s="11" t="s">
        <v>173</v>
      </c>
      <c r="E99" s="12">
        <v>-35475</v>
      </c>
      <c r="F99" s="13">
        <v>-265.92059999999998</v>
      </c>
      <c r="G99" s="14">
        <f t="shared" si="0"/>
        <v>-2.4923198529813086E-3</v>
      </c>
      <c r="H99" s="7" t="s">
        <v>13</v>
      </c>
    </row>
    <row r="100" spans="1:8" x14ac:dyDescent="0.2">
      <c r="A100" s="10">
        <v>16</v>
      </c>
      <c r="B100" s="11"/>
      <c r="C100" s="11" t="s">
        <v>188</v>
      </c>
      <c r="D100" s="11" t="s">
        <v>173</v>
      </c>
      <c r="E100" s="12">
        <v>-12600</v>
      </c>
      <c r="F100" s="13">
        <v>-290.08350000000002</v>
      </c>
      <c r="G100" s="14">
        <f t="shared" si="0"/>
        <v>-2.7187847277431818E-3</v>
      </c>
      <c r="H100" s="7" t="s">
        <v>13</v>
      </c>
    </row>
    <row r="101" spans="1:8" ht="25.5" x14ac:dyDescent="0.2">
      <c r="A101" s="10">
        <v>17</v>
      </c>
      <c r="B101" s="11"/>
      <c r="C101" s="11" t="s">
        <v>189</v>
      </c>
      <c r="D101" s="11" t="s">
        <v>173</v>
      </c>
      <c r="E101" s="12">
        <v>-78100</v>
      </c>
      <c r="F101" s="13">
        <v>-500.54289999999997</v>
      </c>
      <c r="G101" s="14">
        <f t="shared" si="0"/>
        <v>-4.6912988573989296E-3</v>
      </c>
      <c r="H101" s="7" t="s">
        <v>13</v>
      </c>
    </row>
    <row r="102" spans="1:8" x14ac:dyDescent="0.2">
      <c r="A102" s="10">
        <v>18</v>
      </c>
      <c r="B102" s="11"/>
      <c r="C102" s="11" t="s">
        <v>190</v>
      </c>
      <c r="D102" s="11" t="s">
        <v>173</v>
      </c>
      <c r="E102" s="12">
        <v>-44000</v>
      </c>
      <c r="F102" s="13">
        <v>-518.18799999999999</v>
      </c>
      <c r="G102" s="14">
        <f t="shared" si="0"/>
        <v>-4.8566761656550052E-3</v>
      </c>
      <c r="H102" s="7" t="s">
        <v>13</v>
      </c>
    </row>
    <row r="103" spans="1:8" ht="25.5" x14ac:dyDescent="0.2">
      <c r="A103" s="10">
        <v>19</v>
      </c>
      <c r="B103" s="11"/>
      <c r="C103" s="11" t="s">
        <v>191</v>
      </c>
      <c r="D103" s="11" t="s">
        <v>173</v>
      </c>
      <c r="E103" s="12">
        <v>-208000</v>
      </c>
      <c r="F103" s="13">
        <v>-572.41600000000005</v>
      </c>
      <c r="G103" s="14">
        <f t="shared" si="0"/>
        <v>-5.3649238192308114E-3</v>
      </c>
      <c r="H103" s="7" t="s">
        <v>13</v>
      </c>
    </row>
    <row r="104" spans="1:8" x14ac:dyDescent="0.2">
      <c r="A104" s="10">
        <v>20</v>
      </c>
      <c r="B104" s="11"/>
      <c r="C104" s="11" t="s">
        <v>192</v>
      </c>
      <c r="D104" s="11" t="s">
        <v>173</v>
      </c>
      <c r="E104" s="12">
        <v>-178500</v>
      </c>
      <c r="F104" s="13">
        <v>-580.92825000000005</v>
      </c>
      <c r="G104" s="14">
        <f t="shared" si="0"/>
        <v>-5.4447042110791306E-3</v>
      </c>
      <c r="H104" s="7" t="s">
        <v>13</v>
      </c>
    </row>
    <row r="105" spans="1:8" x14ac:dyDescent="0.2">
      <c r="A105" s="10">
        <v>21</v>
      </c>
      <c r="B105" s="11"/>
      <c r="C105" s="11" t="s">
        <v>193</v>
      </c>
      <c r="D105" s="11" t="s">
        <v>173</v>
      </c>
      <c r="E105" s="12">
        <v>-63450</v>
      </c>
      <c r="F105" s="13">
        <v>-602.71154999999999</v>
      </c>
      <c r="G105" s="14">
        <f t="shared" si="0"/>
        <v>-5.6488664724964393E-3</v>
      </c>
      <c r="H105" s="7" t="s">
        <v>13</v>
      </c>
    </row>
    <row r="106" spans="1:8" x14ac:dyDescent="0.2">
      <c r="A106" s="10">
        <v>22</v>
      </c>
      <c r="B106" s="11"/>
      <c r="C106" s="11" t="s">
        <v>194</v>
      </c>
      <c r="D106" s="11" t="s">
        <v>173</v>
      </c>
      <c r="E106" s="12">
        <v>-15750</v>
      </c>
      <c r="F106" s="13">
        <v>-682.67587500000002</v>
      </c>
      <c r="G106" s="14">
        <f t="shared" si="0"/>
        <v>-6.3983258025662034E-3</v>
      </c>
      <c r="H106" s="7" t="s">
        <v>13</v>
      </c>
    </row>
    <row r="107" spans="1:8" x14ac:dyDescent="0.2">
      <c r="A107" s="10">
        <v>23</v>
      </c>
      <c r="B107" s="11"/>
      <c r="C107" s="11" t="s">
        <v>195</v>
      </c>
      <c r="D107" s="11" t="s">
        <v>173</v>
      </c>
      <c r="E107" s="12">
        <v>-29750</v>
      </c>
      <c r="F107" s="13">
        <v>-733.42674999999997</v>
      </c>
      <c r="G107" s="14">
        <f t="shared" si="0"/>
        <v>-6.8739843762858502E-3</v>
      </c>
      <c r="H107" s="7" t="s">
        <v>13</v>
      </c>
    </row>
    <row r="108" spans="1:8" x14ac:dyDescent="0.2">
      <c r="A108" s="10">
        <v>24</v>
      </c>
      <c r="B108" s="11"/>
      <c r="C108" s="11" t="s">
        <v>196</v>
      </c>
      <c r="D108" s="11" t="s">
        <v>173</v>
      </c>
      <c r="E108" s="12">
        <v>-406575</v>
      </c>
      <c r="F108" s="13">
        <v>-870.35510250000004</v>
      </c>
      <c r="G108" s="14">
        <f t="shared" si="0"/>
        <v>-8.1573345619118335E-3</v>
      </c>
      <c r="H108" s="7" t="s">
        <v>13</v>
      </c>
    </row>
    <row r="109" spans="1:8" x14ac:dyDescent="0.2">
      <c r="A109" s="10">
        <v>25</v>
      </c>
      <c r="B109" s="11"/>
      <c r="C109" s="11" t="s">
        <v>197</v>
      </c>
      <c r="D109" s="11" t="s">
        <v>173</v>
      </c>
      <c r="E109" s="12">
        <v>-149800</v>
      </c>
      <c r="F109" s="13">
        <v>-894.98009999999999</v>
      </c>
      <c r="G109" s="14">
        <f t="shared" si="0"/>
        <v>-8.3881304090514114E-3</v>
      </c>
      <c r="H109" s="7" t="s">
        <v>13</v>
      </c>
    </row>
    <row r="110" spans="1:8" x14ac:dyDescent="0.2">
      <c r="A110" s="10">
        <v>26</v>
      </c>
      <c r="B110" s="11"/>
      <c r="C110" s="11" t="s">
        <v>198</v>
      </c>
      <c r="D110" s="11" t="s">
        <v>173</v>
      </c>
      <c r="E110" s="12">
        <v>-72800</v>
      </c>
      <c r="F110" s="13">
        <v>-915.42359999999996</v>
      </c>
      <c r="G110" s="14">
        <f t="shared" si="0"/>
        <v>-8.5797355006254506E-3</v>
      </c>
      <c r="H110" s="7" t="s">
        <v>13</v>
      </c>
    </row>
    <row r="111" spans="1:8" x14ac:dyDescent="0.2">
      <c r="A111" s="10">
        <v>27</v>
      </c>
      <c r="B111" s="11"/>
      <c r="C111" s="11" t="s">
        <v>199</v>
      </c>
      <c r="D111" s="11" t="s">
        <v>173</v>
      </c>
      <c r="E111" s="12">
        <v>-47700</v>
      </c>
      <c r="F111" s="13">
        <v>-1183.36545</v>
      </c>
      <c r="G111" s="14">
        <f t="shared" si="0"/>
        <v>-1.1090999359835832E-2</v>
      </c>
      <c r="H111" s="7" t="s">
        <v>13</v>
      </c>
    </row>
    <row r="112" spans="1:8" x14ac:dyDescent="0.2">
      <c r="A112" s="10">
        <v>28</v>
      </c>
      <c r="B112" s="11"/>
      <c r="C112" s="11" t="s">
        <v>200</v>
      </c>
      <c r="D112" s="11" t="s">
        <v>173</v>
      </c>
      <c r="E112" s="12">
        <v>-10300</v>
      </c>
      <c r="F112" s="13">
        <v>-1269.6655499999999</v>
      </c>
      <c r="G112" s="14">
        <f t="shared" si="0"/>
        <v>-1.1899840241453397E-2</v>
      </c>
      <c r="H112" s="7" t="s">
        <v>13</v>
      </c>
    </row>
    <row r="113" spans="1:8" x14ac:dyDescent="0.2">
      <c r="A113" s="10">
        <v>29</v>
      </c>
      <c r="B113" s="11"/>
      <c r="C113" s="11" t="s">
        <v>201</v>
      </c>
      <c r="D113" s="11" t="s">
        <v>173</v>
      </c>
      <c r="E113" s="12">
        <v>-321600</v>
      </c>
      <c r="F113" s="13">
        <v>-1428.2256</v>
      </c>
      <c r="G113" s="14">
        <f t="shared" si="0"/>
        <v>-1.3385931806020825E-2</v>
      </c>
      <c r="H113" s="7" t="s">
        <v>13</v>
      </c>
    </row>
    <row r="114" spans="1:8" x14ac:dyDescent="0.2">
      <c r="A114" s="10">
        <v>30</v>
      </c>
      <c r="B114" s="11"/>
      <c r="C114" s="11" t="s">
        <v>202</v>
      </c>
      <c r="D114" s="11" t="s">
        <v>173</v>
      </c>
      <c r="E114" s="12">
        <v>-43200</v>
      </c>
      <c r="F114" s="13">
        <v>-1546.2360000000001</v>
      </c>
      <c r="G114" s="14">
        <f t="shared" si="0"/>
        <v>-1.4491974973711729E-2</v>
      </c>
      <c r="H114" s="7" t="s">
        <v>13</v>
      </c>
    </row>
    <row r="115" spans="1:8" x14ac:dyDescent="0.2">
      <c r="A115" s="10">
        <v>31</v>
      </c>
      <c r="B115" s="11"/>
      <c r="C115" s="11" t="s">
        <v>203</v>
      </c>
      <c r="D115" s="11" t="s">
        <v>173</v>
      </c>
      <c r="E115" s="12">
        <v>-209000</v>
      </c>
      <c r="F115" s="13">
        <v>-2085.8200000000002</v>
      </c>
      <c r="G115" s="14">
        <f t="shared" si="0"/>
        <v>-1.9549183462076552E-2</v>
      </c>
      <c r="H115" s="7" t="s">
        <v>13</v>
      </c>
    </row>
    <row r="116" spans="1:8" x14ac:dyDescent="0.2">
      <c r="A116" s="10">
        <v>32</v>
      </c>
      <c r="B116" s="11"/>
      <c r="C116" s="11" t="s">
        <v>204</v>
      </c>
      <c r="D116" s="11" t="s">
        <v>173</v>
      </c>
      <c r="E116" s="12">
        <v>-117600</v>
      </c>
      <c r="F116" s="13">
        <v>-2247.5124000000001</v>
      </c>
      <c r="G116" s="14">
        <f t="shared" si="0"/>
        <v>-2.1064632730001618E-2</v>
      </c>
      <c r="H116" s="7" t="s">
        <v>13</v>
      </c>
    </row>
    <row r="117" spans="1:8" x14ac:dyDescent="0.2">
      <c r="A117" s="10">
        <v>33</v>
      </c>
      <c r="B117" s="11"/>
      <c r="C117" s="11" t="s">
        <v>205</v>
      </c>
      <c r="D117" s="11" t="s">
        <v>173</v>
      </c>
      <c r="E117" s="12">
        <v>-302500</v>
      </c>
      <c r="F117" s="13">
        <v>-2996.1112499999999</v>
      </c>
      <c r="G117" s="14">
        <f t="shared" si="0"/>
        <v>-2.8080816417064509E-2</v>
      </c>
      <c r="H117" s="7" t="s">
        <v>13</v>
      </c>
    </row>
    <row r="118" spans="1:8" x14ac:dyDescent="0.2">
      <c r="A118" s="10">
        <v>34</v>
      </c>
      <c r="B118" s="11"/>
      <c r="C118" s="11" t="s">
        <v>206</v>
      </c>
      <c r="D118" s="11" t="s">
        <v>173</v>
      </c>
      <c r="E118" s="12">
        <v>-104650</v>
      </c>
      <c r="F118" s="13">
        <v>-3147.1917749999998</v>
      </c>
      <c r="G118" s="14">
        <f t="shared" si="0"/>
        <v>-2.9496806723405346E-2</v>
      </c>
      <c r="H118" s="7" t="s">
        <v>13</v>
      </c>
    </row>
    <row r="119" spans="1:8" x14ac:dyDescent="0.2">
      <c r="A119" s="10">
        <v>35</v>
      </c>
      <c r="B119" s="11"/>
      <c r="C119" s="11" t="s">
        <v>207</v>
      </c>
      <c r="D119" s="11" t="s">
        <v>173</v>
      </c>
      <c r="E119" s="12">
        <v>-191100</v>
      </c>
      <c r="F119" s="13">
        <v>-3316.2538500000001</v>
      </c>
      <c r="G119" s="14">
        <f t="shared" si="0"/>
        <v>-3.1081327689094787E-2</v>
      </c>
      <c r="H119" s="7" t="s">
        <v>13</v>
      </c>
    </row>
    <row r="120" spans="1:8" x14ac:dyDescent="0.2">
      <c r="A120" s="10">
        <v>36</v>
      </c>
      <c r="B120" s="11"/>
      <c r="C120" s="11" t="s">
        <v>208</v>
      </c>
      <c r="D120" s="11" t="s">
        <v>173</v>
      </c>
      <c r="E120" s="12">
        <v>-244625</v>
      </c>
      <c r="F120" s="13">
        <v>-3996.3163125000001</v>
      </c>
      <c r="G120" s="14">
        <f t="shared" si="0"/>
        <v>-3.7455159489098645E-2</v>
      </c>
      <c r="H120" s="7" t="s">
        <v>13</v>
      </c>
    </row>
    <row r="121" spans="1:8" x14ac:dyDescent="0.2">
      <c r="A121" s="10">
        <v>37</v>
      </c>
      <c r="B121" s="11"/>
      <c r="C121" s="11" t="s">
        <v>209</v>
      </c>
      <c r="D121" s="11" t="s">
        <v>173</v>
      </c>
      <c r="E121" s="12">
        <v>-222400</v>
      </c>
      <c r="F121" s="13">
        <v>-4199.1343999999999</v>
      </c>
      <c r="G121" s="14">
        <f t="shared" si="0"/>
        <v>-3.9356056019942631E-2</v>
      </c>
      <c r="H121" s="7" t="s">
        <v>13</v>
      </c>
    </row>
    <row r="122" spans="1:8" x14ac:dyDescent="0.2">
      <c r="A122" s="10">
        <v>38</v>
      </c>
      <c r="B122" s="11"/>
      <c r="C122" s="11" t="s">
        <v>210</v>
      </c>
      <c r="D122" s="11" t="s">
        <v>173</v>
      </c>
      <c r="E122" s="12">
        <v>-609500</v>
      </c>
      <c r="F122" s="13">
        <v>-7740.9547499999999</v>
      </c>
      <c r="G122" s="14">
        <f t="shared" si="0"/>
        <v>-7.2551487942096107E-2</v>
      </c>
      <c r="H122" s="7" t="s">
        <v>13</v>
      </c>
    </row>
    <row r="123" spans="1:8" x14ac:dyDescent="0.2">
      <c r="A123" s="8"/>
      <c r="B123" s="8"/>
      <c r="C123" s="9" t="s">
        <v>165</v>
      </c>
      <c r="D123" s="8"/>
      <c r="E123" s="8" t="s">
        <v>13</v>
      </c>
      <c r="F123" s="15">
        <v>-44404.437039999997</v>
      </c>
      <c r="G123" s="16">
        <v>-0.41617713000000001</v>
      </c>
      <c r="H123" s="7" t="s">
        <v>13</v>
      </c>
    </row>
    <row r="124" spans="1:8" x14ac:dyDescent="0.2">
      <c r="A124" s="8"/>
      <c r="B124" s="8"/>
      <c r="C124" s="17"/>
      <c r="D124" s="8"/>
      <c r="E124" s="8"/>
      <c r="F124" s="18"/>
      <c r="G124" s="18"/>
      <c r="H124" s="7" t="s">
        <v>13</v>
      </c>
    </row>
    <row r="125" spans="1:8" x14ac:dyDescent="0.2">
      <c r="A125" s="8"/>
      <c r="B125" s="8"/>
      <c r="C125" s="9" t="s">
        <v>211</v>
      </c>
      <c r="D125" s="8"/>
      <c r="E125" s="8"/>
      <c r="F125" s="15">
        <f>F70</f>
        <v>77300.271084499997</v>
      </c>
      <c r="G125" s="16">
        <f>G70</f>
        <v>0.72449078</v>
      </c>
      <c r="H125" s="7" t="s">
        <v>13</v>
      </c>
    </row>
    <row r="126" spans="1:8" x14ac:dyDescent="0.2">
      <c r="A126" s="8"/>
      <c r="B126" s="8"/>
      <c r="C126" s="17"/>
      <c r="D126" s="8"/>
      <c r="E126" s="8"/>
      <c r="F126" s="18"/>
      <c r="G126" s="18"/>
      <c r="H126" s="7" t="s">
        <v>13</v>
      </c>
    </row>
    <row r="127" spans="1:8" x14ac:dyDescent="0.2">
      <c r="A127" s="8"/>
      <c r="B127" s="8"/>
      <c r="C127" s="9" t="s">
        <v>212</v>
      </c>
      <c r="D127" s="8"/>
      <c r="E127" s="8"/>
      <c r="F127" s="18"/>
      <c r="G127" s="18"/>
      <c r="H127" s="7" t="s">
        <v>13</v>
      </c>
    </row>
    <row r="128" spans="1:8" x14ac:dyDescent="0.2">
      <c r="A128" s="8"/>
      <c r="B128" s="8"/>
      <c r="C128" s="9" t="s">
        <v>14</v>
      </c>
      <c r="D128" s="8"/>
      <c r="E128" s="8"/>
      <c r="F128" s="18"/>
      <c r="G128" s="18"/>
      <c r="H128" s="7" t="s">
        <v>13</v>
      </c>
    </row>
    <row r="129" spans="1:8" x14ac:dyDescent="0.2">
      <c r="A129" s="10">
        <v>1</v>
      </c>
      <c r="B129" s="11" t="s">
        <v>213</v>
      </c>
      <c r="C129" s="11" t="s">
        <v>214</v>
      </c>
      <c r="D129" s="11" t="s">
        <v>215</v>
      </c>
      <c r="E129" s="12">
        <v>250</v>
      </c>
      <c r="F129" s="13">
        <v>2451.71</v>
      </c>
      <c r="G129" s="14">
        <v>2.2978459999999999E-2</v>
      </c>
      <c r="H129" s="7">
        <v>7.7050000000000001</v>
      </c>
    </row>
    <row r="130" spans="1:8" ht="25.5" x14ac:dyDescent="0.2">
      <c r="A130" s="10">
        <v>2</v>
      </c>
      <c r="B130" s="11" t="s">
        <v>216</v>
      </c>
      <c r="C130" s="11" t="s">
        <v>217</v>
      </c>
      <c r="D130" s="11" t="s">
        <v>215</v>
      </c>
      <c r="E130" s="12">
        <v>1500</v>
      </c>
      <c r="F130" s="13">
        <v>1494.4784999999999</v>
      </c>
      <c r="G130" s="14">
        <v>1.4006879999999999E-2</v>
      </c>
      <c r="H130" s="7">
        <v>7.64</v>
      </c>
    </row>
    <row r="131" spans="1:8" ht="25.5" x14ac:dyDescent="0.2">
      <c r="A131" s="10">
        <v>3</v>
      </c>
      <c r="B131" s="11" t="s">
        <v>218</v>
      </c>
      <c r="C131" s="11" t="s">
        <v>219</v>
      </c>
      <c r="D131" s="11" t="s">
        <v>215</v>
      </c>
      <c r="E131" s="12">
        <v>1000</v>
      </c>
      <c r="F131" s="13">
        <v>1009.8049999999999</v>
      </c>
      <c r="G131" s="14">
        <v>9.46432E-3</v>
      </c>
      <c r="H131" s="7">
        <v>7.2024999999999997</v>
      </c>
    </row>
    <row r="132" spans="1:8" ht="25.5" x14ac:dyDescent="0.2">
      <c r="A132" s="10">
        <v>4</v>
      </c>
      <c r="B132" s="11" t="s">
        <v>220</v>
      </c>
      <c r="C132" s="11" t="s">
        <v>221</v>
      </c>
      <c r="D132" s="11" t="s">
        <v>222</v>
      </c>
      <c r="E132" s="12">
        <v>1000</v>
      </c>
      <c r="F132" s="13">
        <v>1004.542</v>
      </c>
      <c r="G132" s="14">
        <v>9.4149899999999998E-3</v>
      </c>
      <c r="H132" s="7">
        <v>7.5442999999999998</v>
      </c>
    </row>
    <row r="133" spans="1:8" x14ac:dyDescent="0.2">
      <c r="A133" s="10">
        <v>5</v>
      </c>
      <c r="B133" s="11" t="s">
        <v>223</v>
      </c>
      <c r="C133" s="11" t="s">
        <v>224</v>
      </c>
      <c r="D133" s="11" t="s">
        <v>215</v>
      </c>
      <c r="E133" s="12">
        <v>1000</v>
      </c>
      <c r="F133" s="13">
        <v>999.51400000000001</v>
      </c>
      <c r="G133" s="14">
        <v>9.3678700000000004E-3</v>
      </c>
      <c r="H133" s="7">
        <v>7.625</v>
      </c>
    </row>
    <row r="134" spans="1:8" ht="25.5" x14ac:dyDescent="0.2">
      <c r="A134" s="10">
        <v>6</v>
      </c>
      <c r="B134" s="11" t="s">
        <v>225</v>
      </c>
      <c r="C134" s="11" t="s">
        <v>226</v>
      </c>
      <c r="D134" s="11" t="s">
        <v>215</v>
      </c>
      <c r="E134" s="12">
        <v>1000</v>
      </c>
      <c r="F134" s="13">
        <v>997.60599999999999</v>
      </c>
      <c r="G134" s="14">
        <v>9.3499800000000008E-3</v>
      </c>
      <c r="H134" s="7">
        <v>7.62</v>
      </c>
    </row>
    <row r="135" spans="1:8" x14ac:dyDescent="0.2">
      <c r="A135" s="8"/>
      <c r="B135" s="8"/>
      <c r="C135" s="9" t="s">
        <v>165</v>
      </c>
      <c r="D135" s="8"/>
      <c r="E135" s="8" t="s">
        <v>13</v>
      </c>
      <c r="F135" s="15">
        <v>7957.6554999999998</v>
      </c>
      <c r="G135" s="16">
        <v>7.4582499999999996E-2</v>
      </c>
      <c r="H135" s="7" t="s">
        <v>13</v>
      </c>
    </row>
    <row r="136" spans="1:8" x14ac:dyDescent="0.2">
      <c r="A136" s="8"/>
      <c r="B136" s="8"/>
      <c r="C136" s="17"/>
      <c r="D136" s="8"/>
      <c r="E136" s="8"/>
      <c r="F136" s="18"/>
      <c r="G136" s="18"/>
      <c r="H136" s="7" t="s">
        <v>13</v>
      </c>
    </row>
    <row r="137" spans="1:8" x14ac:dyDescent="0.2">
      <c r="A137" s="8"/>
      <c r="B137" s="8"/>
      <c r="C137" s="9" t="s">
        <v>227</v>
      </c>
      <c r="D137" s="8"/>
      <c r="E137" s="8"/>
      <c r="F137" s="8"/>
      <c r="G137" s="8"/>
      <c r="H137" s="7" t="s">
        <v>13</v>
      </c>
    </row>
    <row r="138" spans="1:8" x14ac:dyDescent="0.2">
      <c r="A138" s="8"/>
      <c r="B138" s="8"/>
      <c r="C138" s="9" t="s">
        <v>165</v>
      </c>
      <c r="D138" s="8"/>
      <c r="E138" s="8" t="s">
        <v>13</v>
      </c>
      <c r="F138" s="19" t="s">
        <v>167</v>
      </c>
      <c r="G138" s="16">
        <v>0</v>
      </c>
      <c r="H138" s="7" t="s">
        <v>13</v>
      </c>
    </row>
    <row r="139" spans="1:8" x14ac:dyDescent="0.2">
      <c r="A139" s="8"/>
      <c r="B139" s="8"/>
      <c r="C139" s="17"/>
      <c r="D139" s="8"/>
      <c r="E139" s="8"/>
      <c r="F139" s="18"/>
      <c r="G139" s="18"/>
      <c r="H139" s="7" t="s">
        <v>13</v>
      </c>
    </row>
    <row r="140" spans="1:8" x14ac:dyDescent="0.2">
      <c r="A140" s="8"/>
      <c r="B140" s="8"/>
      <c r="C140" s="9" t="s">
        <v>228</v>
      </c>
      <c r="D140" s="8"/>
      <c r="E140" s="8"/>
      <c r="F140" s="8"/>
      <c r="G140" s="8"/>
      <c r="H140" s="7" t="s">
        <v>13</v>
      </c>
    </row>
    <row r="141" spans="1:8" ht="25.5" x14ac:dyDescent="0.2">
      <c r="A141" s="10">
        <v>1</v>
      </c>
      <c r="B141" s="11" t="s">
        <v>229</v>
      </c>
      <c r="C141" s="11" t="s">
        <v>230</v>
      </c>
      <c r="D141" s="11" t="s">
        <v>231</v>
      </c>
      <c r="E141" s="12">
        <v>6500000</v>
      </c>
      <c r="F141" s="13">
        <v>6656.4160000000002</v>
      </c>
      <c r="G141" s="14">
        <v>6.2386730000000001E-2</v>
      </c>
      <c r="H141" s="7">
        <v>6.8559999999999999</v>
      </c>
    </row>
    <row r="142" spans="1:8" ht="25.5" x14ac:dyDescent="0.2">
      <c r="A142" s="10">
        <v>2</v>
      </c>
      <c r="B142" s="11" t="s">
        <v>232</v>
      </c>
      <c r="C142" s="11" t="s">
        <v>233</v>
      </c>
      <c r="D142" s="11" t="s">
        <v>231</v>
      </c>
      <c r="E142" s="12">
        <v>1500000</v>
      </c>
      <c r="F142" s="13">
        <v>1553.0160000000001</v>
      </c>
      <c r="G142" s="14">
        <v>1.4555520000000001E-2</v>
      </c>
      <c r="H142" s="7">
        <v>6.9523999999999999</v>
      </c>
    </row>
    <row r="143" spans="1:8" x14ac:dyDescent="0.2">
      <c r="A143" s="10">
        <v>3</v>
      </c>
      <c r="B143" s="11" t="s">
        <v>234</v>
      </c>
      <c r="C143" s="11" t="s">
        <v>235</v>
      </c>
      <c r="D143" s="11" t="s">
        <v>231</v>
      </c>
      <c r="E143" s="12">
        <v>1500000</v>
      </c>
      <c r="F143" s="13">
        <v>1536.1215</v>
      </c>
      <c r="G143" s="14">
        <v>1.4397180000000001E-2</v>
      </c>
      <c r="H143" s="7">
        <v>6.7355999999999998</v>
      </c>
    </row>
    <row r="144" spans="1:8" ht="25.5" x14ac:dyDescent="0.2">
      <c r="A144" s="10">
        <v>4</v>
      </c>
      <c r="B144" s="11" t="s">
        <v>236</v>
      </c>
      <c r="C144" s="11" t="s">
        <v>237</v>
      </c>
      <c r="D144" s="11" t="s">
        <v>231</v>
      </c>
      <c r="E144" s="12">
        <v>500000</v>
      </c>
      <c r="F144" s="13">
        <v>507.63</v>
      </c>
      <c r="G144" s="14">
        <v>4.75772E-3</v>
      </c>
      <c r="H144" s="7">
        <v>6.7359999999999998</v>
      </c>
    </row>
    <row r="145" spans="1:8" x14ac:dyDescent="0.2">
      <c r="A145" s="8"/>
      <c r="B145" s="8"/>
      <c r="C145" s="9" t="s">
        <v>165</v>
      </c>
      <c r="D145" s="8"/>
      <c r="E145" s="8" t="s">
        <v>13</v>
      </c>
      <c r="F145" s="15">
        <v>10253.183499999999</v>
      </c>
      <c r="G145" s="16">
        <v>9.6097150000000006E-2</v>
      </c>
      <c r="H145" s="7" t="s">
        <v>13</v>
      </c>
    </row>
    <row r="146" spans="1:8" x14ac:dyDescent="0.2">
      <c r="A146" s="8"/>
      <c r="B146" s="8"/>
      <c r="C146" s="17"/>
      <c r="D146" s="8"/>
      <c r="E146" s="8"/>
      <c r="F146" s="18"/>
      <c r="G146" s="18"/>
      <c r="H146" s="7" t="s">
        <v>13</v>
      </c>
    </row>
    <row r="147" spans="1:8" x14ac:dyDescent="0.2">
      <c r="A147" s="8"/>
      <c r="B147" s="8"/>
      <c r="C147" s="9" t="s">
        <v>238</v>
      </c>
      <c r="D147" s="8"/>
      <c r="E147" s="8"/>
      <c r="F147" s="18"/>
      <c r="G147" s="18"/>
      <c r="H147" s="7" t="s">
        <v>13</v>
      </c>
    </row>
    <row r="148" spans="1:8" x14ac:dyDescent="0.2">
      <c r="A148" s="8"/>
      <c r="B148" s="8"/>
      <c r="C148" s="9" t="s">
        <v>165</v>
      </c>
      <c r="D148" s="8"/>
      <c r="E148" s="8" t="s">
        <v>13</v>
      </c>
      <c r="F148" s="19" t="s">
        <v>167</v>
      </c>
      <c r="G148" s="16">
        <v>0</v>
      </c>
      <c r="H148" s="7" t="s">
        <v>13</v>
      </c>
    </row>
    <row r="149" spans="1:8" x14ac:dyDescent="0.2">
      <c r="A149" s="8"/>
      <c r="B149" s="8"/>
      <c r="C149" s="17"/>
      <c r="D149" s="8"/>
      <c r="E149" s="8"/>
      <c r="F149" s="18"/>
      <c r="G149" s="18"/>
      <c r="H149" s="7" t="s">
        <v>13</v>
      </c>
    </row>
    <row r="150" spans="1:8" x14ac:dyDescent="0.2">
      <c r="A150" s="8"/>
      <c r="B150" s="8"/>
      <c r="C150" s="9" t="s">
        <v>239</v>
      </c>
      <c r="D150" s="8"/>
      <c r="E150" s="8"/>
      <c r="F150" s="15">
        <v>18210.839</v>
      </c>
      <c r="G150" s="16">
        <v>0.17067964999999999</v>
      </c>
      <c r="H150" s="7" t="s">
        <v>13</v>
      </c>
    </row>
    <row r="151" spans="1:8" x14ac:dyDescent="0.2">
      <c r="A151" s="8"/>
      <c r="B151" s="8"/>
      <c r="C151" s="17"/>
      <c r="D151" s="8"/>
      <c r="E151" s="8"/>
      <c r="F151" s="18"/>
      <c r="G151" s="18"/>
      <c r="H151" s="7" t="s">
        <v>13</v>
      </c>
    </row>
    <row r="152" spans="1:8" x14ac:dyDescent="0.2">
      <c r="A152" s="8"/>
      <c r="B152" s="8"/>
      <c r="C152" s="9" t="s">
        <v>240</v>
      </c>
      <c r="D152" s="8"/>
      <c r="E152" s="8"/>
      <c r="F152" s="18"/>
      <c r="G152" s="18"/>
      <c r="H152" s="7" t="s">
        <v>13</v>
      </c>
    </row>
    <row r="153" spans="1:8" x14ac:dyDescent="0.2">
      <c r="A153" s="8"/>
      <c r="B153" s="8"/>
      <c r="C153" s="9" t="s">
        <v>241</v>
      </c>
      <c r="D153" s="8"/>
      <c r="E153" s="8"/>
      <c r="F153" s="18"/>
      <c r="G153" s="18"/>
      <c r="H153" s="7" t="s">
        <v>13</v>
      </c>
    </row>
    <row r="154" spans="1:8" x14ac:dyDescent="0.2">
      <c r="A154" s="10">
        <v>1</v>
      </c>
      <c r="B154" s="11" t="s">
        <v>242</v>
      </c>
      <c r="C154" s="11" t="s">
        <v>243</v>
      </c>
      <c r="D154" s="11" t="s">
        <v>244</v>
      </c>
      <c r="E154" s="12">
        <v>500</v>
      </c>
      <c r="F154" s="13">
        <v>2350.2525000000001</v>
      </c>
      <c r="G154" s="14">
        <v>2.2027560000000002E-2</v>
      </c>
      <c r="H154" s="7">
        <v>7.6</v>
      </c>
    </row>
    <row r="155" spans="1:8" x14ac:dyDescent="0.2">
      <c r="A155" s="10">
        <v>2</v>
      </c>
      <c r="B155" s="11" t="s">
        <v>245</v>
      </c>
      <c r="C155" s="11" t="s">
        <v>246</v>
      </c>
      <c r="D155" s="11" t="s">
        <v>244</v>
      </c>
      <c r="E155" s="12">
        <v>500</v>
      </c>
      <c r="F155" s="13">
        <v>2338.4524999999999</v>
      </c>
      <c r="G155" s="14">
        <v>2.1916959999999999E-2</v>
      </c>
      <c r="H155" s="7">
        <v>7.5949999999999998</v>
      </c>
    </row>
    <row r="156" spans="1:8" x14ac:dyDescent="0.2">
      <c r="A156" s="8"/>
      <c r="B156" s="8"/>
      <c r="C156" s="9" t="s">
        <v>165</v>
      </c>
      <c r="D156" s="8"/>
      <c r="E156" s="8" t="s">
        <v>13</v>
      </c>
      <c r="F156" s="15">
        <v>4688.7049999999999</v>
      </c>
      <c r="G156" s="16">
        <v>4.3944520000000001E-2</v>
      </c>
      <c r="H156" s="7" t="s">
        <v>13</v>
      </c>
    </row>
    <row r="157" spans="1:8" x14ac:dyDescent="0.2">
      <c r="A157" s="8"/>
      <c r="B157" s="8"/>
      <c r="C157" s="17"/>
      <c r="D157" s="8"/>
      <c r="E157" s="8"/>
      <c r="F157" s="18"/>
      <c r="G157" s="18"/>
      <c r="H157" s="7" t="s">
        <v>13</v>
      </c>
    </row>
    <row r="158" spans="1:8" x14ac:dyDescent="0.2">
      <c r="A158" s="8"/>
      <c r="B158" s="8"/>
      <c r="C158" s="9" t="s">
        <v>247</v>
      </c>
      <c r="D158" s="8"/>
      <c r="E158" s="8"/>
      <c r="F158" s="18"/>
      <c r="G158" s="18"/>
      <c r="H158" s="7" t="s">
        <v>13</v>
      </c>
    </row>
    <row r="159" spans="1:8" x14ac:dyDescent="0.2">
      <c r="A159" s="8"/>
      <c r="B159" s="8"/>
      <c r="C159" s="9" t="s">
        <v>165</v>
      </c>
      <c r="D159" s="8"/>
      <c r="E159" s="8" t="s">
        <v>13</v>
      </c>
      <c r="F159" s="19" t="s">
        <v>167</v>
      </c>
      <c r="G159" s="16">
        <v>0</v>
      </c>
      <c r="H159" s="7" t="s">
        <v>13</v>
      </c>
    </row>
    <row r="160" spans="1:8" x14ac:dyDescent="0.2">
      <c r="A160" s="8"/>
      <c r="B160" s="8"/>
      <c r="C160" s="17"/>
      <c r="D160" s="8"/>
      <c r="E160" s="8"/>
      <c r="F160" s="18"/>
      <c r="G160" s="18"/>
      <c r="H160" s="7" t="s">
        <v>13</v>
      </c>
    </row>
    <row r="161" spans="1:8" x14ac:dyDescent="0.2">
      <c r="A161" s="8"/>
      <c r="B161" s="8"/>
      <c r="C161" s="9" t="s">
        <v>248</v>
      </c>
      <c r="D161" s="8"/>
      <c r="E161" s="8"/>
      <c r="F161" s="18"/>
      <c r="G161" s="18"/>
      <c r="H161" s="7" t="s">
        <v>13</v>
      </c>
    </row>
    <row r="162" spans="1:8" x14ac:dyDescent="0.2">
      <c r="A162" s="10">
        <v>1</v>
      </c>
      <c r="B162" s="11" t="s">
        <v>249</v>
      </c>
      <c r="C162" s="11" t="s">
        <v>250</v>
      </c>
      <c r="D162" s="11" t="s">
        <v>231</v>
      </c>
      <c r="E162" s="12">
        <v>2500000</v>
      </c>
      <c r="F162" s="13">
        <v>2363.5500000000002</v>
      </c>
      <c r="G162" s="14">
        <v>2.2152189999999999E-2</v>
      </c>
      <c r="H162" s="7">
        <v>6.585</v>
      </c>
    </row>
    <row r="163" spans="1:8" x14ac:dyDescent="0.2">
      <c r="A163" s="8"/>
      <c r="B163" s="8"/>
      <c r="C163" s="9" t="s">
        <v>165</v>
      </c>
      <c r="D163" s="8"/>
      <c r="E163" s="8" t="s">
        <v>13</v>
      </c>
      <c r="F163" s="15">
        <v>2363.5500000000002</v>
      </c>
      <c r="G163" s="16">
        <v>2.2152189999999999E-2</v>
      </c>
      <c r="H163" s="7" t="s">
        <v>13</v>
      </c>
    </row>
    <row r="164" spans="1:8" x14ac:dyDescent="0.2">
      <c r="A164" s="8"/>
      <c r="B164" s="8"/>
      <c r="C164" s="17"/>
      <c r="D164" s="8"/>
      <c r="E164" s="8"/>
      <c r="F164" s="18"/>
      <c r="G164" s="18"/>
      <c r="H164" s="7" t="s">
        <v>13</v>
      </c>
    </row>
    <row r="165" spans="1:8" x14ac:dyDescent="0.2">
      <c r="A165" s="8"/>
      <c r="B165" s="8"/>
      <c r="C165" s="9" t="s">
        <v>251</v>
      </c>
      <c r="D165" s="8"/>
      <c r="E165" s="8"/>
      <c r="F165" s="18"/>
      <c r="G165" s="18"/>
      <c r="H165" s="7" t="s">
        <v>13</v>
      </c>
    </row>
    <row r="166" spans="1:8" x14ac:dyDescent="0.2">
      <c r="A166" s="10">
        <v>1</v>
      </c>
      <c r="B166" s="11"/>
      <c r="C166" s="11" t="s">
        <v>252</v>
      </c>
      <c r="D166" s="11"/>
      <c r="E166" s="20"/>
      <c r="F166" s="13">
        <v>3187.029012988</v>
      </c>
      <c r="G166" s="14">
        <v>2.987018E-2</v>
      </c>
      <c r="H166" s="7">
        <v>6.57</v>
      </c>
    </row>
    <row r="167" spans="1:8" x14ac:dyDescent="0.2">
      <c r="A167" s="8"/>
      <c r="B167" s="8"/>
      <c r="C167" s="9" t="s">
        <v>165</v>
      </c>
      <c r="D167" s="8"/>
      <c r="E167" s="8" t="s">
        <v>13</v>
      </c>
      <c r="F167" s="15">
        <v>3187.029012988</v>
      </c>
      <c r="G167" s="16">
        <v>2.987018E-2</v>
      </c>
      <c r="H167" s="7" t="s">
        <v>13</v>
      </c>
    </row>
    <row r="168" spans="1:8" x14ac:dyDescent="0.2">
      <c r="A168" s="8"/>
      <c r="B168" s="8"/>
      <c r="C168" s="17"/>
      <c r="D168" s="8"/>
      <c r="E168" s="8"/>
      <c r="F168" s="18"/>
      <c r="G168" s="18"/>
      <c r="H168" s="7" t="s">
        <v>13</v>
      </c>
    </row>
    <row r="169" spans="1:8" x14ac:dyDescent="0.2">
      <c r="A169" s="8"/>
      <c r="B169" s="8"/>
      <c r="C169" s="9" t="s">
        <v>253</v>
      </c>
      <c r="D169" s="8"/>
      <c r="E169" s="8"/>
      <c r="F169" s="15">
        <v>10239.284012988001</v>
      </c>
      <c r="G169" s="16">
        <v>9.5966889999999999E-2</v>
      </c>
      <c r="H169" s="7" t="s">
        <v>13</v>
      </c>
    </row>
    <row r="170" spans="1:8" x14ac:dyDescent="0.2">
      <c r="A170" s="8"/>
      <c r="B170" s="8"/>
      <c r="C170" s="18"/>
      <c r="D170" s="8"/>
      <c r="E170" s="8"/>
      <c r="F170" s="8"/>
      <c r="G170" s="8"/>
      <c r="H170" s="7" t="s">
        <v>13</v>
      </c>
    </row>
    <row r="171" spans="1:8" x14ac:dyDescent="0.2">
      <c r="A171" s="8"/>
      <c r="B171" s="8"/>
      <c r="C171" s="9" t="s">
        <v>254</v>
      </c>
      <c r="D171" s="8"/>
      <c r="E171" s="8"/>
      <c r="F171" s="8"/>
      <c r="G171" s="8"/>
      <c r="H171" s="7" t="s">
        <v>13</v>
      </c>
    </row>
    <row r="172" spans="1:8" x14ac:dyDescent="0.2">
      <c r="A172" s="8"/>
      <c r="B172" s="8"/>
      <c r="C172" s="9" t="s">
        <v>255</v>
      </c>
      <c r="D172" s="8"/>
      <c r="E172" s="8"/>
      <c r="F172" s="8"/>
      <c r="G172" s="8"/>
      <c r="H172" s="7" t="s">
        <v>13</v>
      </c>
    </row>
    <row r="173" spans="1:8" x14ac:dyDescent="0.2">
      <c r="A173" s="8"/>
      <c r="B173" s="8"/>
      <c r="C173" s="9" t="s">
        <v>165</v>
      </c>
      <c r="D173" s="8"/>
      <c r="E173" s="8" t="s">
        <v>13</v>
      </c>
      <c r="F173" s="19" t="s">
        <v>167</v>
      </c>
      <c r="G173" s="16">
        <v>0</v>
      </c>
      <c r="H173" s="7" t="s">
        <v>13</v>
      </c>
    </row>
    <row r="174" spans="1:8" x14ac:dyDescent="0.2">
      <c r="A174" s="8"/>
      <c r="B174" s="8"/>
      <c r="C174" s="17"/>
      <c r="D174" s="8"/>
      <c r="E174" s="8"/>
      <c r="F174" s="18"/>
      <c r="G174" s="18"/>
      <c r="H174" s="7" t="s">
        <v>13</v>
      </c>
    </row>
    <row r="175" spans="1:8" x14ac:dyDescent="0.2">
      <c r="A175" s="8"/>
      <c r="B175" s="8"/>
      <c r="C175" s="9" t="s">
        <v>256</v>
      </c>
      <c r="D175" s="8"/>
      <c r="E175" s="8"/>
      <c r="F175" s="8"/>
      <c r="G175" s="8"/>
      <c r="H175" s="7" t="s">
        <v>13</v>
      </c>
    </row>
    <row r="176" spans="1:8" x14ac:dyDescent="0.2">
      <c r="A176" s="8"/>
      <c r="B176" s="8"/>
      <c r="C176" s="9" t="s">
        <v>257</v>
      </c>
      <c r="D176" s="8"/>
      <c r="E176" s="8"/>
      <c r="F176" s="8"/>
      <c r="G176" s="8"/>
      <c r="H176" s="7" t="s">
        <v>13</v>
      </c>
    </row>
    <row r="177" spans="1:17" x14ac:dyDescent="0.2">
      <c r="A177" s="8"/>
      <c r="B177" s="8"/>
      <c r="C177" s="9" t="s">
        <v>165</v>
      </c>
      <c r="D177" s="8"/>
      <c r="E177" s="8" t="s">
        <v>13</v>
      </c>
      <c r="F177" s="19" t="s">
        <v>167</v>
      </c>
      <c r="G177" s="16">
        <v>0</v>
      </c>
      <c r="H177" s="7" t="s">
        <v>13</v>
      </c>
    </row>
    <row r="178" spans="1:17" x14ac:dyDescent="0.2">
      <c r="A178" s="8"/>
      <c r="B178" s="8"/>
      <c r="C178" s="17"/>
      <c r="D178" s="8"/>
      <c r="E178" s="8"/>
      <c r="F178" s="18"/>
      <c r="G178" s="18"/>
      <c r="H178" s="7" t="s">
        <v>13</v>
      </c>
    </row>
    <row r="179" spans="1:17" x14ac:dyDescent="0.2">
      <c r="A179" s="8"/>
      <c r="B179" s="8"/>
      <c r="C179" s="9" t="s">
        <v>258</v>
      </c>
      <c r="D179" s="8"/>
      <c r="E179" s="8"/>
      <c r="F179" s="18"/>
      <c r="G179" s="18"/>
      <c r="H179" s="7" t="s">
        <v>13</v>
      </c>
    </row>
    <row r="180" spans="1:17" x14ac:dyDescent="0.2">
      <c r="A180" s="8"/>
      <c r="B180" s="8"/>
      <c r="C180" s="9" t="s">
        <v>165</v>
      </c>
      <c r="D180" s="8"/>
      <c r="E180" s="8" t="s">
        <v>13</v>
      </c>
      <c r="F180" s="19" t="s">
        <v>167</v>
      </c>
      <c r="G180" s="16">
        <v>0</v>
      </c>
      <c r="H180" s="7" t="s">
        <v>13</v>
      </c>
    </row>
    <row r="181" spans="1:17" x14ac:dyDescent="0.2">
      <c r="A181" s="8"/>
      <c r="B181" s="8"/>
      <c r="C181" s="17"/>
      <c r="D181" s="8"/>
      <c r="E181" s="8"/>
      <c r="F181" s="18"/>
      <c r="G181" s="18"/>
      <c r="H181" s="7" t="s">
        <v>13</v>
      </c>
    </row>
    <row r="182" spans="1:17" x14ac:dyDescent="0.2">
      <c r="A182" s="20"/>
      <c r="B182" s="11"/>
      <c r="C182" s="11" t="s">
        <v>259</v>
      </c>
      <c r="D182" s="11"/>
      <c r="E182" s="20"/>
      <c r="F182" s="13">
        <v>773.29796539999995</v>
      </c>
      <c r="G182" s="14">
        <v>7.2476700000000003E-3</v>
      </c>
      <c r="H182" s="7" t="s">
        <v>13</v>
      </c>
    </row>
    <row r="183" spans="1:17" x14ac:dyDescent="0.2">
      <c r="A183" s="20"/>
      <c r="B183" s="11"/>
      <c r="C183" s="11" t="s">
        <v>260</v>
      </c>
      <c r="D183" s="11"/>
      <c r="E183" s="20"/>
      <c r="F183" s="13">
        <f>44576.76141413+F123</f>
        <v>172.32437413000298</v>
      </c>
      <c r="G183" s="14">
        <f>F183/F184</f>
        <v>1.615096607020235E-3</v>
      </c>
      <c r="H183" s="7" t="s">
        <v>13</v>
      </c>
    </row>
    <row r="184" spans="1:17" x14ac:dyDescent="0.2">
      <c r="A184" s="17"/>
      <c r="B184" s="17"/>
      <c r="C184" s="9" t="s">
        <v>261</v>
      </c>
      <c r="D184" s="18"/>
      <c r="E184" s="18"/>
      <c r="F184" s="15">
        <v>106696.016437018</v>
      </c>
      <c r="G184" s="21">
        <v>1.00000004</v>
      </c>
      <c r="H184" s="7" t="s">
        <v>13</v>
      </c>
    </row>
    <row r="185" spans="1:17" x14ac:dyDescent="0.2">
      <c r="A185" s="22"/>
      <c r="B185" s="22"/>
      <c r="C185" s="22"/>
      <c r="D185" s="23"/>
      <c r="E185" s="23"/>
      <c r="F185" s="23"/>
      <c r="G185" s="23"/>
    </row>
    <row r="186" spans="1:17" x14ac:dyDescent="0.2">
      <c r="A186" s="24"/>
      <c r="B186" s="25" t="s">
        <v>262</v>
      </c>
      <c r="C186" s="25"/>
      <c r="D186" s="25"/>
      <c r="E186" s="25"/>
      <c r="F186" s="25"/>
      <c r="G186" s="25"/>
      <c r="H186" s="25"/>
      <c r="J186" s="26"/>
    </row>
    <row r="187" spans="1:17" x14ac:dyDescent="0.2">
      <c r="A187" s="24"/>
      <c r="B187" s="25" t="s">
        <v>263</v>
      </c>
      <c r="C187" s="25"/>
      <c r="D187" s="25"/>
      <c r="E187" s="25"/>
      <c r="F187" s="25"/>
      <c r="G187" s="25"/>
      <c r="H187" s="25"/>
      <c r="J187" s="26"/>
    </row>
    <row r="188" spans="1:17" x14ac:dyDescent="0.2">
      <c r="A188" s="24"/>
      <c r="B188" s="25" t="s">
        <v>264</v>
      </c>
      <c r="C188" s="25"/>
      <c r="D188" s="25"/>
      <c r="E188" s="25"/>
      <c r="F188" s="25"/>
      <c r="G188" s="25"/>
      <c r="H188" s="25"/>
      <c r="J188" s="26"/>
    </row>
    <row r="189" spans="1:17" s="29" customFormat="1" ht="65.25" customHeight="1" x14ac:dyDescent="0.25">
      <c r="A189" s="27"/>
      <c r="B189" s="28" t="s">
        <v>265</v>
      </c>
      <c r="C189" s="28"/>
      <c r="D189" s="28"/>
      <c r="E189" s="28"/>
      <c r="F189" s="28"/>
      <c r="G189" s="28"/>
      <c r="H189" s="28"/>
      <c r="I189"/>
      <c r="J189" s="26"/>
      <c r="K189"/>
      <c r="L189"/>
      <c r="M189"/>
      <c r="N189"/>
      <c r="O189"/>
      <c r="P189"/>
      <c r="Q189"/>
    </row>
    <row r="190" spans="1:17" x14ac:dyDescent="0.2">
      <c r="A190" s="24"/>
      <c r="B190" s="25" t="s">
        <v>266</v>
      </c>
      <c r="C190" s="25"/>
      <c r="D190" s="25"/>
      <c r="E190" s="25"/>
      <c r="F190" s="25"/>
      <c r="G190" s="25"/>
      <c r="H190" s="25"/>
      <c r="J190" s="26"/>
    </row>
    <row r="191" spans="1:17" x14ac:dyDescent="0.2">
      <c r="A191" s="24"/>
      <c r="B191" s="24"/>
      <c r="C191" s="24"/>
      <c r="D191" s="30"/>
      <c r="E191" s="30"/>
      <c r="F191" s="30"/>
      <c r="G191" s="30"/>
    </row>
    <row r="192" spans="1:17" x14ac:dyDescent="0.2">
      <c r="A192" s="24"/>
      <c r="B192" s="31" t="s">
        <v>267</v>
      </c>
      <c r="C192" s="32"/>
      <c r="D192" s="33"/>
      <c r="E192" s="34"/>
      <c r="F192" s="30"/>
      <c r="G192" s="30"/>
    </row>
    <row r="193" spans="1:10" ht="25.5" customHeight="1" x14ac:dyDescent="0.2">
      <c r="A193" s="24"/>
      <c r="B193" s="35" t="s">
        <v>268</v>
      </c>
      <c r="C193" s="36"/>
      <c r="D193" s="9" t="s">
        <v>269</v>
      </c>
      <c r="E193" s="34"/>
      <c r="F193" s="30"/>
      <c r="G193" s="30"/>
    </row>
    <row r="194" spans="1:10" x14ac:dyDescent="0.2">
      <c r="A194" s="24"/>
      <c r="B194" s="35" t="s">
        <v>270</v>
      </c>
      <c r="C194" s="36"/>
      <c r="D194" s="9" t="s">
        <v>269</v>
      </c>
      <c r="E194" s="34"/>
      <c r="F194" s="30"/>
      <c r="G194" s="30"/>
    </row>
    <row r="195" spans="1:10" x14ac:dyDescent="0.2">
      <c r="A195" s="24"/>
      <c r="B195" s="35" t="s">
        <v>271</v>
      </c>
      <c r="C195" s="36"/>
      <c r="D195" s="18" t="s">
        <v>13</v>
      </c>
      <c r="E195" s="34"/>
      <c r="F195" s="30"/>
      <c r="G195" s="30"/>
    </row>
    <row r="196" spans="1:10" x14ac:dyDescent="0.2">
      <c r="A196" s="37"/>
      <c r="B196" s="38" t="s">
        <v>13</v>
      </c>
      <c r="C196" s="38" t="s">
        <v>272</v>
      </c>
      <c r="D196" s="38" t="s">
        <v>273</v>
      </c>
      <c r="E196" s="37"/>
      <c r="F196" s="37"/>
      <c r="G196" s="37"/>
      <c r="H196" s="37"/>
      <c r="J196" s="26"/>
    </row>
    <row r="197" spans="1:10" x14ac:dyDescent="0.2">
      <c r="A197" s="37"/>
      <c r="B197" s="39" t="s">
        <v>274</v>
      </c>
      <c r="C197" s="40">
        <v>45657</v>
      </c>
      <c r="D197" s="40">
        <v>45688</v>
      </c>
      <c r="E197" s="37"/>
      <c r="F197" s="37"/>
      <c r="G197" s="37"/>
      <c r="J197" s="26"/>
    </row>
    <row r="198" spans="1:10" x14ac:dyDescent="0.2">
      <c r="A198" s="37"/>
      <c r="B198" s="11" t="s">
        <v>275</v>
      </c>
      <c r="C198" s="41">
        <v>77.991900000000001</v>
      </c>
      <c r="D198" s="41">
        <v>77.445599999999999</v>
      </c>
      <c r="E198" s="37"/>
      <c r="F198" s="42"/>
      <c r="G198" s="43"/>
    </row>
    <row r="199" spans="1:10" ht="25.5" x14ac:dyDescent="0.2">
      <c r="A199" s="37"/>
      <c r="B199" s="11" t="s">
        <v>276</v>
      </c>
      <c r="C199" s="41">
        <v>16.6907</v>
      </c>
      <c r="D199" s="41">
        <v>16.573799999999999</v>
      </c>
      <c r="E199" s="37"/>
      <c r="F199" s="42"/>
      <c r="G199" s="43"/>
    </row>
    <row r="200" spans="1:10" ht="25.5" x14ac:dyDescent="0.2">
      <c r="A200" s="37"/>
      <c r="B200" s="11" t="s">
        <v>277</v>
      </c>
      <c r="C200" s="41">
        <v>24.502500000000001</v>
      </c>
      <c r="D200" s="41">
        <v>24.3309</v>
      </c>
      <c r="E200" s="37"/>
      <c r="F200" s="42"/>
      <c r="G200" s="43"/>
    </row>
    <row r="201" spans="1:10" x14ac:dyDescent="0.2">
      <c r="A201" s="37"/>
      <c r="B201" s="11" t="s">
        <v>278</v>
      </c>
      <c r="C201" s="41">
        <v>67.735399999999998</v>
      </c>
      <c r="D201" s="41">
        <v>67.171199999999999</v>
      </c>
      <c r="E201" s="37"/>
      <c r="F201" s="42"/>
      <c r="G201" s="43"/>
    </row>
    <row r="202" spans="1:10" ht="25.5" x14ac:dyDescent="0.2">
      <c r="A202" s="37"/>
      <c r="B202" s="11" t="s">
        <v>279</v>
      </c>
      <c r="C202" s="41">
        <v>15.6844</v>
      </c>
      <c r="D202" s="41">
        <v>15.553800000000001</v>
      </c>
      <c r="E202" s="37"/>
      <c r="F202" s="42"/>
      <c r="G202" s="43"/>
    </row>
    <row r="203" spans="1:10" ht="25.5" x14ac:dyDescent="0.2">
      <c r="A203" s="37"/>
      <c r="B203" s="11" t="s">
        <v>280</v>
      </c>
      <c r="C203" s="41">
        <v>16.921800000000001</v>
      </c>
      <c r="D203" s="41">
        <v>16.780799999999999</v>
      </c>
      <c r="E203" s="37"/>
      <c r="F203" s="42"/>
      <c r="G203" s="43"/>
    </row>
    <row r="204" spans="1:10" x14ac:dyDescent="0.2">
      <c r="A204" s="37"/>
      <c r="B204" s="37"/>
      <c r="C204" s="37"/>
      <c r="D204" s="37"/>
      <c r="E204" s="37"/>
      <c r="F204" s="37"/>
      <c r="G204" s="37"/>
    </row>
    <row r="205" spans="1:10" x14ac:dyDescent="0.2">
      <c r="A205" s="37"/>
      <c r="B205" s="35" t="s">
        <v>281</v>
      </c>
      <c r="C205" s="36"/>
      <c r="D205" s="9" t="s">
        <v>269</v>
      </c>
      <c r="E205" s="37"/>
      <c r="F205" s="37"/>
      <c r="G205" s="37"/>
    </row>
    <row r="206" spans="1:10" x14ac:dyDescent="0.2">
      <c r="A206" s="37"/>
      <c r="B206" s="37"/>
      <c r="C206" s="37"/>
      <c r="D206" s="37"/>
      <c r="E206" s="37"/>
      <c r="F206" s="37"/>
      <c r="G206" s="37"/>
    </row>
    <row r="207" spans="1:10" x14ac:dyDescent="0.2">
      <c r="A207" s="37"/>
      <c r="B207" s="35" t="s">
        <v>282</v>
      </c>
      <c r="C207" s="36"/>
      <c r="D207" s="9" t="s">
        <v>283</v>
      </c>
      <c r="E207" s="44"/>
      <c r="F207" s="37"/>
      <c r="G207" s="37"/>
    </row>
    <row r="208" spans="1:10" x14ac:dyDescent="0.2">
      <c r="A208" s="37"/>
      <c r="B208" s="35" t="s">
        <v>284</v>
      </c>
      <c r="C208" s="36"/>
      <c r="D208" s="9" t="s">
        <v>269</v>
      </c>
      <c r="E208" s="44"/>
      <c r="F208" s="37"/>
      <c r="G208" s="37"/>
    </row>
    <row r="209" spans="1:7" ht="17.100000000000001" customHeight="1" x14ac:dyDescent="0.2">
      <c r="A209" s="37"/>
      <c r="B209" s="35" t="s">
        <v>285</v>
      </c>
      <c r="C209" s="36"/>
      <c r="D209" s="9" t="s">
        <v>269</v>
      </c>
      <c r="E209" s="44"/>
      <c r="F209" s="37"/>
      <c r="G209" s="37"/>
    </row>
    <row r="210" spans="1:7" ht="17.100000000000001" customHeight="1" x14ac:dyDescent="0.2">
      <c r="A210" s="37"/>
      <c r="B210" s="35" t="s">
        <v>286</v>
      </c>
      <c r="C210" s="36"/>
      <c r="D210" s="45">
        <v>4.9438933135303138</v>
      </c>
      <c r="E210" s="37"/>
      <c r="F210" s="42"/>
      <c r="G210" s="43"/>
    </row>
    <row r="212" spans="1:7" x14ac:dyDescent="0.2">
      <c r="B212" s="46" t="s">
        <v>287</v>
      </c>
      <c r="C212" s="47"/>
      <c r="D212" s="48"/>
    </row>
    <row r="213" spans="1:7" ht="25.5" x14ac:dyDescent="0.2">
      <c r="B213" s="49" t="s">
        <v>288</v>
      </c>
      <c r="C213" s="49"/>
      <c r="D213" s="50" t="s">
        <v>2</v>
      </c>
    </row>
    <row r="214" spans="1:7" x14ac:dyDescent="0.2">
      <c r="B214" s="49" t="s">
        <v>289</v>
      </c>
      <c r="C214" s="49"/>
      <c r="D214" s="51"/>
    </row>
    <row r="215" spans="1:7" x14ac:dyDescent="0.2">
      <c r="B215" s="52"/>
      <c r="C215" s="53"/>
      <c r="D215" s="54"/>
    </row>
    <row r="216" spans="1:7" x14ac:dyDescent="0.2">
      <c r="B216" s="49" t="s">
        <v>290</v>
      </c>
      <c r="C216" s="49"/>
      <c r="D216" s="55">
        <v>7.1276436523384907</v>
      </c>
    </row>
    <row r="217" spans="1:7" x14ac:dyDescent="0.2">
      <c r="B217" s="52"/>
      <c r="C217" s="53"/>
      <c r="D217" s="54"/>
    </row>
    <row r="218" spans="1:7" x14ac:dyDescent="0.2">
      <c r="B218" s="49" t="s">
        <v>291</v>
      </c>
      <c r="C218" s="49"/>
      <c r="D218" s="55">
        <v>3.2445079658128768</v>
      </c>
    </row>
    <row r="219" spans="1:7" x14ac:dyDescent="0.2">
      <c r="B219" s="49" t="s">
        <v>292</v>
      </c>
      <c r="C219" s="49"/>
      <c r="D219" s="55">
        <v>4.3370434963590538</v>
      </c>
    </row>
    <row r="220" spans="1:7" x14ac:dyDescent="0.2">
      <c r="B220" s="52"/>
      <c r="C220" s="53"/>
      <c r="D220" s="54"/>
    </row>
    <row r="221" spans="1:7" x14ac:dyDescent="0.2">
      <c r="B221" s="49" t="s">
        <v>293</v>
      </c>
      <c r="C221" s="49"/>
      <c r="D221" s="56" t="s">
        <v>294</v>
      </c>
    </row>
    <row r="222" spans="1:7" ht="12.75" customHeight="1" x14ac:dyDescent="0.2">
      <c r="B222" s="52" t="s">
        <v>295</v>
      </c>
      <c r="C222" s="57"/>
      <c r="D222" s="53"/>
    </row>
    <row r="224" spans="1:7" x14ac:dyDescent="0.2">
      <c r="B224" s="58" t="s">
        <v>296</v>
      </c>
      <c r="C224" s="58"/>
    </row>
    <row r="226" spans="2:10" ht="153.75" customHeight="1" x14ac:dyDescent="0.2"/>
    <row r="229" spans="2:10" x14ac:dyDescent="0.2">
      <c r="B229" s="59" t="s">
        <v>297</v>
      </c>
      <c r="C229" s="60"/>
      <c r="D229" s="59"/>
    </row>
    <row r="230" spans="2:10" x14ac:dyDescent="0.2">
      <c r="B230" s="59" t="s">
        <v>298</v>
      </c>
      <c r="D230" s="59"/>
    </row>
    <row r="231" spans="2:10" ht="165" customHeight="1" x14ac:dyDescent="0.2"/>
    <row r="233" spans="2:10" x14ac:dyDescent="0.2">
      <c r="J233" s="4"/>
    </row>
  </sheetData>
  <mergeCells count="29">
    <mergeCell ref="B219:C219"/>
    <mergeCell ref="B220:C220"/>
    <mergeCell ref="B221:C221"/>
    <mergeCell ref="B222:D222"/>
    <mergeCell ref="B224:C224"/>
    <mergeCell ref="B213:C213"/>
    <mergeCell ref="B214:C214"/>
    <mergeCell ref="B215:C215"/>
    <mergeCell ref="B216:C216"/>
    <mergeCell ref="B217:C217"/>
    <mergeCell ref="B218:C218"/>
    <mergeCell ref="B205:C205"/>
    <mergeCell ref="B207:C207"/>
    <mergeCell ref="B208:C208"/>
    <mergeCell ref="B209:C209"/>
    <mergeCell ref="B210:C210"/>
    <mergeCell ref="B212:D212"/>
    <mergeCell ref="B189:H189"/>
    <mergeCell ref="B190:H190"/>
    <mergeCell ref="B192:D192"/>
    <mergeCell ref="B193:C193"/>
    <mergeCell ref="B194:C194"/>
    <mergeCell ref="B195:C195"/>
    <mergeCell ref="A1:H1"/>
    <mergeCell ref="A2:H2"/>
    <mergeCell ref="A3:H3"/>
    <mergeCell ref="B186:H186"/>
    <mergeCell ref="B187:H187"/>
    <mergeCell ref="B188:H188"/>
  </mergeCells>
  <hyperlinks>
    <hyperlink ref="I1" location="Index!B2" display="Index" xr:uid="{8EDF0341-6FBB-4CE8-B176-F850D0A73D3B}"/>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2025-02-07T15:10:46Z</dcterms:created>
  <dcterms:modified xsi:type="dcterms:W3CDTF">2025-02-07T15:10:47Z</dcterms:modified>
</cp:coreProperties>
</file>